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30" windowWidth="12510" windowHeight="7410" tabRatio="916" firstSheet="7" activeTab="9"/>
  </bookViews>
  <sheets>
    <sheet name="Hide" sheetId="2" state="hidden" r:id="rId1"/>
    <sheet name="3rd Grade VTS" sheetId="58" r:id="rId2"/>
    <sheet name="3rd Grade MTS" sheetId="44" r:id="rId3"/>
    <sheet name="4th Grade Art Online CKV" sheetId="62" r:id="rId4"/>
    <sheet name="4th Grade Music Online CKV" sheetId="63" r:id="rId5"/>
    <sheet name="4th Grade Theatre Online CKV" sheetId="64" r:id="rId6"/>
    <sheet name="5th Grade MTS" sheetId="60" r:id="rId7"/>
    <sheet name="5th General Music Composition" sheetId="31" r:id="rId8"/>
    <sheet name="5th Grade VTS" sheetId="29" r:id="rId9"/>
    <sheet name="5th Grade Art Performance" sheetId="42" r:id="rId10"/>
    <sheet name="5th Grade Theatre Performance" sheetId="43" r:id="rId11"/>
    <sheet name="5th Grade Orchestra Composition" sheetId="46" r:id="rId12"/>
    <sheet name="5th Grade Band Composition" sheetId="47" r:id="rId13"/>
    <sheet name="11th Grade Theatre" sheetId="56" state="hidden" r:id="rId14"/>
  </sheets>
  <calcPr calcId="145621"/>
</workbook>
</file>

<file path=xl/calcChain.xml><?xml version="1.0" encoding="utf-8"?>
<calcChain xmlns="http://schemas.openxmlformats.org/spreadsheetml/2006/main">
  <c r="L73" i="29" l="1"/>
  <c r="L74" i="29"/>
  <c r="M74" i="29" s="1"/>
  <c r="L75" i="29"/>
  <c r="L76" i="29"/>
  <c r="L77" i="29"/>
  <c r="L78" i="29"/>
  <c r="M78" i="29" s="1"/>
  <c r="L79" i="29"/>
  <c r="L80" i="29"/>
  <c r="L81" i="29"/>
  <c r="L82" i="29"/>
  <c r="M82" i="29" s="1"/>
  <c r="L83" i="29"/>
  <c r="L84" i="29"/>
  <c r="L85" i="29"/>
  <c r="L86" i="29"/>
  <c r="M86" i="29" s="1"/>
  <c r="L87" i="29"/>
  <c r="L88" i="29"/>
  <c r="L89" i="29"/>
  <c r="L90" i="29"/>
  <c r="M90" i="29" s="1"/>
  <c r="L91" i="29"/>
  <c r="L92" i="29"/>
  <c r="L93" i="29"/>
  <c r="L94" i="29"/>
  <c r="M94" i="29" s="1"/>
  <c r="L95" i="29"/>
  <c r="L96" i="29"/>
  <c r="L97" i="29"/>
  <c r="L98" i="29"/>
  <c r="M98" i="29" s="1"/>
  <c r="L99" i="29"/>
  <c r="L100" i="29"/>
  <c r="L101" i="29"/>
  <c r="L102" i="29"/>
  <c r="M102" i="29" s="1"/>
  <c r="L103" i="29"/>
  <c r="L104" i="29"/>
  <c r="L105" i="29"/>
  <c r="L106" i="29"/>
  <c r="M106" i="29" s="1"/>
  <c r="L107" i="29"/>
  <c r="L108" i="29"/>
  <c r="L109" i="29"/>
  <c r="L110" i="29"/>
  <c r="M110" i="29" s="1"/>
  <c r="L111" i="29"/>
  <c r="L112" i="29"/>
  <c r="L113" i="29"/>
  <c r="L114" i="29"/>
  <c r="M114" i="29" s="1"/>
  <c r="L115" i="29"/>
  <c r="L116" i="29"/>
  <c r="L117" i="29"/>
  <c r="L118" i="29"/>
  <c r="M118" i="29" s="1"/>
  <c r="L119" i="29"/>
  <c r="L120" i="29"/>
  <c r="L121" i="29"/>
  <c r="L122" i="29"/>
  <c r="M122" i="29" s="1"/>
  <c r="L123" i="29"/>
  <c r="L124" i="29"/>
  <c r="L125" i="29"/>
  <c r="L126" i="29"/>
  <c r="M126" i="29" s="1"/>
  <c r="L127" i="29"/>
  <c r="L128" i="29"/>
  <c r="L129" i="29"/>
  <c r="L130" i="29"/>
  <c r="M130" i="29" s="1"/>
  <c r="L131" i="29"/>
  <c r="L132" i="29"/>
  <c r="L133" i="29"/>
  <c r="L134" i="29"/>
  <c r="M134" i="29" s="1"/>
  <c r="L135" i="29"/>
  <c r="L136" i="29"/>
  <c r="L137" i="29"/>
  <c r="L138" i="29"/>
  <c r="M138" i="29" s="1"/>
  <c r="L139" i="29"/>
  <c r="L140" i="29"/>
  <c r="L141" i="29"/>
  <c r="L142" i="29"/>
  <c r="M142" i="29" s="1"/>
  <c r="L143" i="29"/>
  <c r="L144" i="29"/>
  <c r="L145" i="29"/>
  <c r="L146" i="29"/>
  <c r="M146" i="29" s="1"/>
  <c r="L147" i="29"/>
  <c r="L148" i="29"/>
  <c r="L149" i="29"/>
  <c r="L150" i="29"/>
  <c r="M150" i="29" s="1"/>
  <c r="L151" i="29"/>
  <c r="L152" i="29"/>
  <c r="L153" i="29"/>
  <c r="L154" i="29"/>
  <c r="M154" i="29" s="1"/>
  <c r="L155" i="29"/>
  <c r="L156" i="29"/>
  <c r="L157" i="29"/>
  <c r="L158" i="29"/>
  <c r="M158" i="29" s="1"/>
  <c r="L159" i="29"/>
  <c r="L160" i="29"/>
  <c r="L161" i="29"/>
  <c r="L162" i="29"/>
  <c r="M162" i="29" s="1"/>
  <c r="L163" i="29"/>
  <c r="L164" i="29"/>
  <c r="L165" i="29"/>
  <c r="L166" i="29"/>
  <c r="M166" i="29" s="1"/>
  <c r="L167" i="29"/>
  <c r="L168" i="29"/>
  <c r="L169" i="29"/>
  <c r="L170" i="29"/>
  <c r="M170" i="29" s="1"/>
  <c r="L171" i="29"/>
  <c r="L172" i="29"/>
  <c r="L173" i="29"/>
  <c r="L174" i="29"/>
  <c r="M174" i="29" s="1"/>
  <c r="L175" i="29"/>
  <c r="L176" i="29"/>
  <c r="L177" i="29"/>
  <c r="L178" i="29"/>
  <c r="M178" i="29" s="1"/>
  <c r="L179" i="29"/>
  <c r="L180" i="29"/>
  <c r="L181" i="29"/>
  <c r="L182" i="29"/>
  <c r="M182" i="29" s="1"/>
  <c r="L183" i="29"/>
  <c r="L184" i="29"/>
  <c r="L185" i="29"/>
  <c r="L186" i="29"/>
  <c r="M186" i="29" s="1"/>
  <c r="L187" i="29"/>
  <c r="L188" i="29"/>
  <c r="L189" i="29"/>
  <c r="L190" i="29"/>
  <c r="M190" i="29" s="1"/>
  <c r="L191" i="29"/>
  <c r="L192" i="29"/>
  <c r="L193" i="29"/>
  <c r="L194" i="29"/>
  <c r="M194" i="29" s="1"/>
  <c r="L195" i="29"/>
  <c r="L196" i="29"/>
  <c r="L197" i="29"/>
  <c r="L198" i="29"/>
  <c r="M198" i="29" s="1"/>
  <c r="L199" i="29"/>
  <c r="K41" i="29"/>
  <c r="K42" i="29"/>
  <c r="K43" i="29"/>
  <c r="K44" i="29"/>
  <c r="K45" i="29"/>
  <c r="K46" i="29"/>
  <c r="K47" i="29"/>
  <c r="K48" i="29"/>
  <c r="K49" i="29"/>
  <c r="K50" i="29"/>
  <c r="K51" i="29"/>
  <c r="K52" i="29"/>
  <c r="K53" i="29"/>
  <c r="K54" i="29"/>
  <c r="K55" i="29"/>
  <c r="K56" i="29"/>
  <c r="K57" i="29"/>
  <c r="K58" i="29"/>
  <c r="K59" i="29"/>
  <c r="K60" i="29"/>
  <c r="K61" i="29"/>
  <c r="K62" i="29"/>
  <c r="K63" i="29"/>
  <c r="K64" i="29"/>
  <c r="K65" i="29"/>
  <c r="K66" i="29"/>
  <c r="K67" i="29"/>
  <c r="K68" i="29"/>
  <c r="K69" i="29"/>
  <c r="K70" i="29"/>
  <c r="K71" i="29"/>
  <c r="K72" i="29"/>
  <c r="K73" i="29"/>
  <c r="N73" i="29" s="1"/>
  <c r="K74" i="29"/>
  <c r="K75" i="29"/>
  <c r="M75" i="29" s="1"/>
  <c r="K76" i="29"/>
  <c r="M76" i="29" s="1"/>
  <c r="K77" i="29"/>
  <c r="N77" i="29" s="1"/>
  <c r="K78" i="29"/>
  <c r="K79" i="29"/>
  <c r="M79" i="29" s="1"/>
  <c r="K80" i="29"/>
  <c r="M80" i="29" s="1"/>
  <c r="K81" i="29"/>
  <c r="N81" i="29" s="1"/>
  <c r="K82" i="29"/>
  <c r="K83" i="29"/>
  <c r="M83" i="29" s="1"/>
  <c r="K84" i="29"/>
  <c r="M84" i="29" s="1"/>
  <c r="K85" i="29"/>
  <c r="N85" i="29" s="1"/>
  <c r="K86" i="29"/>
  <c r="K87" i="29"/>
  <c r="M87" i="29" s="1"/>
  <c r="K88" i="29"/>
  <c r="M88" i="29" s="1"/>
  <c r="K89" i="29"/>
  <c r="N89" i="29" s="1"/>
  <c r="K90" i="29"/>
  <c r="K91" i="29"/>
  <c r="M91" i="29" s="1"/>
  <c r="K92" i="29"/>
  <c r="M92" i="29" s="1"/>
  <c r="K93" i="29"/>
  <c r="N93" i="29" s="1"/>
  <c r="K94" i="29"/>
  <c r="K95" i="29"/>
  <c r="M95" i="29" s="1"/>
  <c r="K96" i="29"/>
  <c r="M96" i="29" s="1"/>
  <c r="K97" i="29"/>
  <c r="N97" i="29" s="1"/>
  <c r="K98" i="29"/>
  <c r="K99" i="29"/>
  <c r="M99" i="29" s="1"/>
  <c r="K100" i="29"/>
  <c r="M100" i="29" s="1"/>
  <c r="K101" i="29"/>
  <c r="N101" i="29" s="1"/>
  <c r="K102" i="29"/>
  <c r="K103" i="29"/>
  <c r="M103" i="29" s="1"/>
  <c r="K104" i="29"/>
  <c r="M104" i="29" s="1"/>
  <c r="K105" i="29"/>
  <c r="N105" i="29" s="1"/>
  <c r="K106" i="29"/>
  <c r="K107" i="29"/>
  <c r="M107" i="29" s="1"/>
  <c r="K108" i="29"/>
  <c r="M108" i="29" s="1"/>
  <c r="K109" i="29"/>
  <c r="N109" i="29" s="1"/>
  <c r="K110" i="29"/>
  <c r="K111" i="29"/>
  <c r="M111" i="29" s="1"/>
  <c r="K112" i="29"/>
  <c r="M112" i="29" s="1"/>
  <c r="K113" i="29"/>
  <c r="N113" i="29" s="1"/>
  <c r="K114" i="29"/>
  <c r="K115" i="29"/>
  <c r="M115" i="29" s="1"/>
  <c r="K116" i="29"/>
  <c r="M116" i="29" s="1"/>
  <c r="K117" i="29"/>
  <c r="N117" i="29" s="1"/>
  <c r="K118" i="29"/>
  <c r="K119" i="29"/>
  <c r="M119" i="29" s="1"/>
  <c r="K120" i="29"/>
  <c r="M120" i="29" s="1"/>
  <c r="K121" i="29"/>
  <c r="N121" i="29" s="1"/>
  <c r="K122" i="29"/>
  <c r="K123" i="29"/>
  <c r="M123" i="29" s="1"/>
  <c r="K124" i="29"/>
  <c r="M124" i="29" s="1"/>
  <c r="K125" i="29"/>
  <c r="N125" i="29" s="1"/>
  <c r="K126" i="29"/>
  <c r="K127" i="29"/>
  <c r="M127" i="29" s="1"/>
  <c r="K128" i="29"/>
  <c r="M128" i="29" s="1"/>
  <c r="K129" i="29"/>
  <c r="N129" i="29" s="1"/>
  <c r="K130" i="29"/>
  <c r="K131" i="29"/>
  <c r="M131" i="29" s="1"/>
  <c r="K132" i="29"/>
  <c r="M132" i="29" s="1"/>
  <c r="K133" i="29"/>
  <c r="N133" i="29" s="1"/>
  <c r="K134" i="29"/>
  <c r="K135" i="29"/>
  <c r="M135" i="29" s="1"/>
  <c r="K136" i="29"/>
  <c r="M136" i="29" s="1"/>
  <c r="K137" i="29"/>
  <c r="N137" i="29" s="1"/>
  <c r="K138" i="29"/>
  <c r="K139" i="29"/>
  <c r="M139" i="29" s="1"/>
  <c r="K140" i="29"/>
  <c r="M140" i="29" s="1"/>
  <c r="K141" i="29"/>
  <c r="N141" i="29" s="1"/>
  <c r="K142" i="29"/>
  <c r="K143" i="29"/>
  <c r="M143" i="29" s="1"/>
  <c r="K144" i="29"/>
  <c r="M144" i="29" s="1"/>
  <c r="K145" i="29"/>
  <c r="N145" i="29" s="1"/>
  <c r="K146" i="29"/>
  <c r="K147" i="29"/>
  <c r="M147" i="29" s="1"/>
  <c r="K148" i="29"/>
  <c r="M148" i="29" s="1"/>
  <c r="K149" i="29"/>
  <c r="N149" i="29" s="1"/>
  <c r="K150" i="29"/>
  <c r="K151" i="29"/>
  <c r="M151" i="29" s="1"/>
  <c r="K152" i="29"/>
  <c r="M152" i="29" s="1"/>
  <c r="K153" i="29"/>
  <c r="N153" i="29" s="1"/>
  <c r="K154" i="29"/>
  <c r="K155" i="29"/>
  <c r="M155" i="29" s="1"/>
  <c r="K156" i="29"/>
  <c r="M156" i="29" s="1"/>
  <c r="K157" i="29"/>
  <c r="N157" i="29" s="1"/>
  <c r="K158" i="29"/>
  <c r="K159" i="29"/>
  <c r="M159" i="29" s="1"/>
  <c r="K160" i="29"/>
  <c r="M160" i="29" s="1"/>
  <c r="K161" i="29"/>
  <c r="N161" i="29" s="1"/>
  <c r="K162" i="29"/>
  <c r="K163" i="29"/>
  <c r="M163" i="29" s="1"/>
  <c r="K164" i="29"/>
  <c r="M164" i="29" s="1"/>
  <c r="K165" i="29"/>
  <c r="N165" i="29" s="1"/>
  <c r="K166" i="29"/>
  <c r="K167" i="29"/>
  <c r="M167" i="29" s="1"/>
  <c r="K168" i="29"/>
  <c r="M168" i="29" s="1"/>
  <c r="K169" i="29"/>
  <c r="N169" i="29" s="1"/>
  <c r="K170" i="29"/>
  <c r="K171" i="29"/>
  <c r="M171" i="29" s="1"/>
  <c r="K172" i="29"/>
  <c r="M172" i="29" s="1"/>
  <c r="K173" i="29"/>
  <c r="N173" i="29" s="1"/>
  <c r="K174" i="29"/>
  <c r="K175" i="29"/>
  <c r="M175" i="29" s="1"/>
  <c r="K176" i="29"/>
  <c r="M176" i="29" s="1"/>
  <c r="K177" i="29"/>
  <c r="N177" i="29" s="1"/>
  <c r="K178" i="29"/>
  <c r="K179" i="29"/>
  <c r="M179" i="29" s="1"/>
  <c r="K180" i="29"/>
  <c r="M180" i="29" s="1"/>
  <c r="K181" i="29"/>
  <c r="N181" i="29" s="1"/>
  <c r="K182" i="29"/>
  <c r="K183" i="29"/>
  <c r="M183" i="29" s="1"/>
  <c r="K184" i="29"/>
  <c r="M184" i="29" s="1"/>
  <c r="K185" i="29"/>
  <c r="N185" i="29" s="1"/>
  <c r="K186" i="29"/>
  <c r="K187" i="29"/>
  <c r="M187" i="29" s="1"/>
  <c r="K188" i="29"/>
  <c r="M188" i="29" s="1"/>
  <c r="K189" i="29"/>
  <c r="N189" i="29" s="1"/>
  <c r="K190" i="29"/>
  <c r="K191" i="29"/>
  <c r="M191" i="29" s="1"/>
  <c r="K192" i="29"/>
  <c r="M192" i="29" s="1"/>
  <c r="K193" i="29"/>
  <c r="N193" i="29" s="1"/>
  <c r="K194" i="29"/>
  <c r="K195" i="29"/>
  <c r="M195" i="29" s="1"/>
  <c r="K196" i="29"/>
  <c r="M196" i="29" s="1"/>
  <c r="K197" i="29"/>
  <c r="N197" i="29" s="1"/>
  <c r="K198" i="29"/>
  <c r="K199" i="29"/>
  <c r="M199" i="29" s="1"/>
  <c r="L73" i="60"/>
  <c r="N73" i="60" s="1"/>
  <c r="L74" i="60"/>
  <c r="L75" i="60"/>
  <c r="L76" i="60"/>
  <c r="L77" i="60"/>
  <c r="N77" i="60" s="1"/>
  <c r="L78" i="60"/>
  <c r="L79" i="60"/>
  <c r="L80" i="60"/>
  <c r="L81" i="60"/>
  <c r="N81" i="60" s="1"/>
  <c r="L82" i="60"/>
  <c r="L83" i="60"/>
  <c r="L84" i="60"/>
  <c r="L85" i="60"/>
  <c r="N85" i="60" s="1"/>
  <c r="L86" i="60"/>
  <c r="L87" i="60"/>
  <c r="L88" i="60"/>
  <c r="L89" i="60"/>
  <c r="N89" i="60" s="1"/>
  <c r="L90" i="60"/>
  <c r="L91" i="60"/>
  <c r="L92" i="60"/>
  <c r="L93" i="60"/>
  <c r="N93" i="60" s="1"/>
  <c r="L94" i="60"/>
  <c r="L95" i="60"/>
  <c r="L96" i="60"/>
  <c r="L97" i="60"/>
  <c r="N97" i="60" s="1"/>
  <c r="L98" i="60"/>
  <c r="L99" i="60"/>
  <c r="L100" i="60"/>
  <c r="L101" i="60"/>
  <c r="N101" i="60" s="1"/>
  <c r="L102" i="60"/>
  <c r="L103" i="60"/>
  <c r="L104" i="60"/>
  <c r="L105" i="60"/>
  <c r="N105" i="60" s="1"/>
  <c r="L106" i="60"/>
  <c r="L107" i="60"/>
  <c r="L108" i="60"/>
  <c r="L109" i="60"/>
  <c r="N109" i="60" s="1"/>
  <c r="L110" i="60"/>
  <c r="L111" i="60"/>
  <c r="L112" i="60"/>
  <c r="L113" i="60"/>
  <c r="N113" i="60" s="1"/>
  <c r="L114" i="60"/>
  <c r="L115" i="60"/>
  <c r="L116" i="60"/>
  <c r="L117" i="60"/>
  <c r="N117" i="60" s="1"/>
  <c r="L118" i="60"/>
  <c r="L119" i="60"/>
  <c r="L120" i="60"/>
  <c r="L121" i="60"/>
  <c r="N121" i="60" s="1"/>
  <c r="L122" i="60"/>
  <c r="L123" i="60"/>
  <c r="L124" i="60"/>
  <c r="L125" i="60"/>
  <c r="N125" i="60" s="1"/>
  <c r="L126" i="60"/>
  <c r="L127" i="60"/>
  <c r="L128" i="60"/>
  <c r="L129" i="60"/>
  <c r="N129" i="60" s="1"/>
  <c r="L130" i="60"/>
  <c r="L131" i="60"/>
  <c r="L132" i="60"/>
  <c r="L133" i="60"/>
  <c r="N133" i="60" s="1"/>
  <c r="L134" i="60"/>
  <c r="L135" i="60"/>
  <c r="L136" i="60"/>
  <c r="L137" i="60"/>
  <c r="N137" i="60" s="1"/>
  <c r="L138" i="60"/>
  <c r="L139" i="60"/>
  <c r="L140" i="60"/>
  <c r="L141" i="60"/>
  <c r="N141" i="60" s="1"/>
  <c r="L142" i="60"/>
  <c r="L143" i="60"/>
  <c r="L144" i="60"/>
  <c r="L145" i="60"/>
  <c r="N145" i="60" s="1"/>
  <c r="L146" i="60"/>
  <c r="L147" i="60"/>
  <c r="L148" i="60"/>
  <c r="L149" i="60"/>
  <c r="N149" i="60" s="1"/>
  <c r="L150" i="60"/>
  <c r="L151" i="60"/>
  <c r="L152" i="60"/>
  <c r="L153" i="60"/>
  <c r="N153" i="60" s="1"/>
  <c r="L154" i="60"/>
  <c r="L155" i="60"/>
  <c r="L156" i="60"/>
  <c r="L157" i="60"/>
  <c r="N157" i="60" s="1"/>
  <c r="L158" i="60"/>
  <c r="L159" i="60"/>
  <c r="L160" i="60"/>
  <c r="L161" i="60"/>
  <c r="N161" i="60" s="1"/>
  <c r="L162" i="60"/>
  <c r="L163" i="60"/>
  <c r="L164" i="60"/>
  <c r="L165" i="60"/>
  <c r="N165" i="60" s="1"/>
  <c r="L166" i="60"/>
  <c r="L167" i="60"/>
  <c r="L168" i="60"/>
  <c r="L169" i="60"/>
  <c r="N169" i="60" s="1"/>
  <c r="L170" i="60"/>
  <c r="L171" i="60"/>
  <c r="L172" i="60"/>
  <c r="L173" i="60"/>
  <c r="N173" i="60" s="1"/>
  <c r="L174" i="60"/>
  <c r="L175" i="60"/>
  <c r="L176" i="60"/>
  <c r="L177" i="60"/>
  <c r="N177" i="60" s="1"/>
  <c r="L178" i="60"/>
  <c r="L179" i="60"/>
  <c r="L180" i="60"/>
  <c r="L181" i="60"/>
  <c r="N181" i="60" s="1"/>
  <c r="L182" i="60"/>
  <c r="L183" i="60"/>
  <c r="L184" i="60"/>
  <c r="L185" i="60"/>
  <c r="N185" i="60" s="1"/>
  <c r="L186" i="60"/>
  <c r="L187" i="60"/>
  <c r="L188" i="60"/>
  <c r="L189" i="60"/>
  <c r="N189" i="60" s="1"/>
  <c r="L190" i="60"/>
  <c r="L191" i="60"/>
  <c r="L192" i="60"/>
  <c r="L193" i="60"/>
  <c r="N193" i="60" s="1"/>
  <c r="L194" i="60"/>
  <c r="K41" i="60"/>
  <c r="K42" i="60"/>
  <c r="K43" i="60"/>
  <c r="K44" i="60"/>
  <c r="K45" i="60"/>
  <c r="K46" i="60"/>
  <c r="K47" i="60"/>
  <c r="K48" i="60"/>
  <c r="K49" i="60"/>
  <c r="K50" i="60"/>
  <c r="K51" i="60"/>
  <c r="K52" i="60"/>
  <c r="K53" i="60"/>
  <c r="K54" i="60"/>
  <c r="K55" i="60"/>
  <c r="K56" i="60"/>
  <c r="K57" i="60"/>
  <c r="K58" i="60"/>
  <c r="K59" i="60"/>
  <c r="K60" i="60"/>
  <c r="K61" i="60"/>
  <c r="K62" i="60"/>
  <c r="K63" i="60"/>
  <c r="K64" i="60"/>
  <c r="K65" i="60"/>
  <c r="K66" i="60"/>
  <c r="K67" i="60"/>
  <c r="K68" i="60"/>
  <c r="K69" i="60"/>
  <c r="K70" i="60"/>
  <c r="K71" i="60"/>
  <c r="K72" i="60"/>
  <c r="K73" i="60"/>
  <c r="K74" i="60"/>
  <c r="M74" i="60" s="1"/>
  <c r="K75" i="60"/>
  <c r="M75" i="60" s="1"/>
  <c r="K76" i="60"/>
  <c r="M76" i="60" s="1"/>
  <c r="K77" i="60"/>
  <c r="K78" i="60"/>
  <c r="M78" i="60" s="1"/>
  <c r="K79" i="60"/>
  <c r="M79" i="60" s="1"/>
  <c r="K80" i="60"/>
  <c r="M80" i="60" s="1"/>
  <c r="K81" i="60"/>
  <c r="K82" i="60"/>
  <c r="M82" i="60" s="1"/>
  <c r="K83" i="60"/>
  <c r="M83" i="60" s="1"/>
  <c r="K84" i="60"/>
  <c r="M84" i="60" s="1"/>
  <c r="K85" i="60"/>
  <c r="K86" i="60"/>
  <c r="M86" i="60" s="1"/>
  <c r="K87" i="60"/>
  <c r="M87" i="60" s="1"/>
  <c r="K88" i="60"/>
  <c r="M88" i="60" s="1"/>
  <c r="K89" i="60"/>
  <c r="K90" i="60"/>
  <c r="M90" i="60" s="1"/>
  <c r="K91" i="60"/>
  <c r="M91" i="60" s="1"/>
  <c r="K92" i="60"/>
  <c r="M92" i="60" s="1"/>
  <c r="K93" i="60"/>
  <c r="K94" i="60"/>
  <c r="M94" i="60" s="1"/>
  <c r="K95" i="60"/>
  <c r="M95" i="60" s="1"/>
  <c r="K96" i="60"/>
  <c r="M96" i="60" s="1"/>
  <c r="K97" i="60"/>
  <c r="K98" i="60"/>
  <c r="M98" i="60" s="1"/>
  <c r="K99" i="60"/>
  <c r="M99" i="60" s="1"/>
  <c r="K100" i="60"/>
  <c r="M100" i="60" s="1"/>
  <c r="K101" i="60"/>
  <c r="K102" i="60"/>
  <c r="M102" i="60" s="1"/>
  <c r="K103" i="60"/>
  <c r="M103" i="60" s="1"/>
  <c r="K104" i="60"/>
  <c r="M104" i="60" s="1"/>
  <c r="K105" i="60"/>
  <c r="K106" i="60"/>
  <c r="M106" i="60" s="1"/>
  <c r="K107" i="60"/>
  <c r="M107" i="60" s="1"/>
  <c r="K108" i="60"/>
  <c r="M108" i="60" s="1"/>
  <c r="K109" i="60"/>
  <c r="K110" i="60"/>
  <c r="M110" i="60" s="1"/>
  <c r="K111" i="60"/>
  <c r="M111" i="60" s="1"/>
  <c r="K112" i="60"/>
  <c r="M112" i="60" s="1"/>
  <c r="K113" i="60"/>
  <c r="K114" i="60"/>
  <c r="M114" i="60" s="1"/>
  <c r="K115" i="60"/>
  <c r="M115" i="60" s="1"/>
  <c r="K116" i="60"/>
  <c r="M116" i="60" s="1"/>
  <c r="K117" i="60"/>
  <c r="K118" i="60"/>
  <c r="M118" i="60" s="1"/>
  <c r="K119" i="60"/>
  <c r="M119" i="60" s="1"/>
  <c r="K120" i="60"/>
  <c r="M120" i="60" s="1"/>
  <c r="K121" i="60"/>
  <c r="K122" i="60"/>
  <c r="M122" i="60" s="1"/>
  <c r="K123" i="60"/>
  <c r="M123" i="60" s="1"/>
  <c r="K124" i="60"/>
  <c r="M124" i="60" s="1"/>
  <c r="K125" i="60"/>
  <c r="K126" i="60"/>
  <c r="M126" i="60" s="1"/>
  <c r="K127" i="60"/>
  <c r="M127" i="60" s="1"/>
  <c r="K128" i="60"/>
  <c r="M128" i="60" s="1"/>
  <c r="K129" i="60"/>
  <c r="K130" i="60"/>
  <c r="M130" i="60" s="1"/>
  <c r="K131" i="60"/>
  <c r="M131" i="60" s="1"/>
  <c r="K132" i="60"/>
  <c r="M132" i="60" s="1"/>
  <c r="K133" i="60"/>
  <c r="K134" i="60"/>
  <c r="M134" i="60" s="1"/>
  <c r="K135" i="60"/>
  <c r="M135" i="60" s="1"/>
  <c r="K136" i="60"/>
  <c r="M136" i="60" s="1"/>
  <c r="K137" i="60"/>
  <c r="K138" i="60"/>
  <c r="M138" i="60" s="1"/>
  <c r="K139" i="60"/>
  <c r="M139" i="60" s="1"/>
  <c r="K140" i="60"/>
  <c r="M140" i="60" s="1"/>
  <c r="K141" i="60"/>
  <c r="K142" i="60"/>
  <c r="M142" i="60" s="1"/>
  <c r="K143" i="60"/>
  <c r="M143" i="60" s="1"/>
  <c r="K144" i="60"/>
  <c r="M144" i="60" s="1"/>
  <c r="K145" i="60"/>
  <c r="K146" i="60"/>
  <c r="M146" i="60" s="1"/>
  <c r="K147" i="60"/>
  <c r="M147" i="60" s="1"/>
  <c r="K148" i="60"/>
  <c r="M148" i="60" s="1"/>
  <c r="K149" i="60"/>
  <c r="K150" i="60"/>
  <c r="M150" i="60" s="1"/>
  <c r="K151" i="60"/>
  <c r="M151" i="60" s="1"/>
  <c r="K152" i="60"/>
  <c r="M152" i="60" s="1"/>
  <c r="K153" i="60"/>
  <c r="K154" i="60"/>
  <c r="M154" i="60" s="1"/>
  <c r="K155" i="60"/>
  <c r="M155" i="60" s="1"/>
  <c r="K156" i="60"/>
  <c r="M156" i="60" s="1"/>
  <c r="K157" i="60"/>
  <c r="K158" i="60"/>
  <c r="N158" i="60" s="1"/>
  <c r="K159" i="60"/>
  <c r="N159" i="60" s="1"/>
  <c r="K160" i="60"/>
  <c r="M160" i="60" s="1"/>
  <c r="K161" i="60"/>
  <c r="K162" i="60"/>
  <c r="N162" i="60" s="1"/>
  <c r="K163" i="60"/>
  <c r="N163" i="60" s="1"/>
  <c r="K164" i="60"/>
  <c r="M164" i="60" s="1"/>
  <c r="K165" i="60"/>
  <c r="K166" i="60"/>
  <c r="N166" i="60" s="1"/>
  <c r="K167" i="60"/>
  <c r="N167" i="60" s="1"/>
  <c r="K168" i="60"/>
  <c r="M168" i="60" s="1"/>
  <c r="K169" i="60"/>
  <c r="K170" i="60"/>
  <c r="N170" i="60" s="1"/>
  <c r="K171" i="60"/>
  <c r="N171" i="60" s="1"/>
  <c r="K172" i="60"/>
  <c r="M172" i="60" s="1"/>
  <c r="K173" i="60"/>
  <c r="K174" i="60"/>
  <c r="N174" i="60" s="1"/>
  <c r="K175" i="60"/>
  <c r="N175" i="60" s="1"/>
  <c r="K176" i="60"/>
  <c r="M176" i="60" s="1"/>
  <c r="K177" i="60"/>
  <c r="K178" i="60"/>
  <c r="N178" i="60" s="1"/>
  <c r="K179" i="60"/>
  <c r="N179" i="60" s="1"/>
  <c r="K180" i="60"/>
  <c r="M180" i="60" s="1"/>
  <c r="K181" i="60"/>
  <c r="K182" i="60"/>
  <c r="N182" i="60" s="1"/>
  <c r="K183" i="60"/>
  <c r="N183" i="60" s="1"/>
  <c r="K184" i="60"/>
  <c r="M184" i="60" s="1"/>
  <c r="K185" i="60"/>
  <c r="K186" i="60"/>
  <c r="N186" i="60" s="1"/>
  <c r="K187" i="60"/>
  <c r="N187" i="60" s="1"/>
  <c r="K188" i="60"/>
  <c r="M188" i="60" s="1"/>
  <c r="K189" i="60"/>
  <c r="K190" i="60"/>
  <c r="N190" i="60" s="1"/>
  <c r="K191" i="60"/>
  <c r="N191" i="60" s="1"/>
  <c r="K192" i="60"/>
  <c r="M192" i="60" s="1"/>
  <c r="K193" i="60"/>
  <c r="K194" i="60"/>
  <c r="N194" i="60" s="1"/>
  <c r="N73" i="44"/>
  <c r="N74" i="44"/>
  <c r="N75" i="44"/>
  <c r="N76" i="44"/>
  <c r="N77" i="44"/>
  <c r="N78" i="44"/>
  <c r="N79" i="44"/>
  <c r="N80" i="44"/>
  <c r="N81" i="44"/>
  <c r="N82" i="44"/>
  <c r="N83" i="44"/>
  <c r="N84" i="44"/>
  <c r="N85" i="44"/>
  <c r="N86" i="44"/>
  <c r="N87" i="44"/>
  <c r="N88" i="44"/>
  <c r="N89" i="44"/>
  <c r="N90" i="44"/>
  <c r="N91" i="44"/>
  <c r="N92" i="44"/>
  <c r="N93" i="44"/>
  <c r="N94" i="44"/>
  <c r="N95" i="44"/>
  <c r="N96" i="44"/>
  <c r="N97" i="44"/>
  <c r="N98" i="44"/>
  <c r="N99" i="44"/>
  <c r="N100" i="44"/>
  <c r="N101" i="44"/>
  <c r="N102" i="44"/>
  <c r="N103" i="44"/>
  <c r="N104" i="44"/>
  <c r="N105" i="44"/>
  <c r="N106" i="44"/>
  <c r="N107" i="44"/>
  <c r="N108" i="44"/>
  <c r="N109" i="44"/>
  <c r="N110" i="44"/>
  <c r="N111" i="44"/>
  <c r="N112" i="44"/>
  <c r="N113" i="44"/>
  <c r="N114" i="44"/>
  <c r="N115" i="44"/>
  <c r="N116" i="44"/>
  <c r="N117" i="44"/>
  <c r="N118" i="44"/>
  <c r="N119" i="44"/>
  <c r="N120" i="44"/>
  <c r="N121" i="44"/>
  <c r="N122" i="44"/>
  <c r="N123" i="44"/>
  <c r="N124" i="44"/>
  <c r="N125" i="44"/>
  <c r="N126" i="44"/>
  <c r="N127" i="44"/>
  <c r="N128" i="44"/>
  <c r="N129" i="44"/>
  <c r="N130" i="44"/>
  <c r="N131" i="44"/>
  <c r="N132" i="44"/>
  <c r="N133" i="44"/>
  <c r="N134" i="44"/>
  <c r="N135" i="44"/>
  <c r="N136" i="44"/>
  <c r="N137" i="44"/>
  <c r="N138" i="44"/>
  <c r="N139" i="44"/>
  <c r="N140" i="44"/>
  <c r="N141" i="44"/>
  <c r="N142" i="44"/>
  <c r="N143" i="44"/>
  <c r="N144" i="44"/>
  <c r="N145" i="44"/>
  <c r="N146" i="44"/>
  <c r="N147" i="44"/>
  <c r="N148" i="44"/>
  <c r="N149" i="44"/>
  <c r="N150" i="44"/>
  <c r="N151" i="44"/>
  <c r="N152" i="44"/>
  <c r="N153" i="44"/>
  <c r="N154" i="44"/>
  <c r="N155" i="44"/>
  <c r="N156" i="44"/>
  <c r="N157" i="44"/>
  <c r="N158" i="44"/>
  <c r="N159" i="44"/>
  <c r="N160" i="44"/>
  <c r="N161" i="44"/>
  <c r="N162" i="44"/>
  <c r="N163" i="44"/>
  <c r="N164" i="44"/>
  <c r="N165" i="44"/>
  <c r="N166" i="44"/>
  <c r="N167" i="44"/>
  <c r="N168" i="44"/>
  <c r="N169" i="44"/>
  <c r="N170" i="44"/>
  <c r="N171" i="44"/>
  <c r="N172" i="44"/>
  <c r="N173" i="44"/>
  <c r="N174" i="44"/>
  <c r="N175" i="44"/>
  <c r="N176" i="44"/>
  <c r="N177" i="44"/>
  <c r="M73" i="44"/>
  <c r="M74" i="44"/>
  <c r="M75" i="44"/>
  <c r="M76" i="44"/>
  <c r="M77" i="44"/>
  <c r="M78" i="44"/>
  <c r="M79" i="44"/>
  <c r="M80" i="44"/>
  <c r="M81" i="44"/>
  <c r="M82" i="44"/>
  <c r="M83" i="44"/>
  <c r="M84" i="44"/>
  <c r="M85" i="44"/>
  <c r="M86" i="44"/>
  <c r="M87" i="44"/>
  <c r="M88" i="44"/>
  <c r="M89" i="44"/>
  <c r="M90" i="44"/>
  <c r="M91" i="44"/>
  <c r="M92" i="44"/>
  <c r="M93" i="44"/>
  <c r="M94" i="44"/>
  <c r="M95" i="44"/>
  <c r="M96" i="44"/>
  <c r="M97" i="44"/>
  <c r="M98" i="44"/>
  <c r="M99" i="44"/>
  <c r="M100" i="44"/>
  <c r="M101" i="44"/>
  <c r="M102" i="44"/>
  <c r="M103" i="44"/>
  <c r="M104" i="44"/>
  <c r="M105" i="44"/>
  <c r="M106" i="44"/>
  <c r="M107" i="44"/>
  <c r="M108" i="44"/>
  <c r="M109" i="44"/>
  <c r="M110" i="44"/>
  <c r="M111" i="44"/>
  <c r="M112" i="44"/>
  <c r="M113" i="44"/>
  <c r="M114" i="44"/>
  <c r="M115" i="44"/>
  <c r="M116" i="44"/>
  <c r="M117" i="44"/>
  <c r="M118" i="44"/>
  <c r="M119" i="44"/>
  <c r="M120" i="44"/>
  <c r="M121" i="44"/>
  <c r="M122" i="44"/>
  <c r="M123" i="44"/>
  <c r="M124" i="44"/>
  <c r="M125" i="44"/>
  <c r="M126" i="44"/>
  <c r="M127" i="44"/>
  <c r="M128" i="44"/>
  <c r="M129" i="44"/>
  <c r="M130" i="44"/>
  <c r="M131" i="44"/>
  <c r="M132" i="44"/>
  <c r="M133" i="44"/>
  <c r="M134" i="44"/>
  <c r="M135" i="44"/>
  <c r="M136" i="44"/>
  <c r="M137" i="44"/>
  <c r="M138" i="44"/>
  <c r="M139" i="44"/>
  <c r="M140" i="44"/>
  <c r="M141" i="44"/>
  <c r="M142" i="44"/>
  <c r="M143" i="44"/>
  <c r="M144" i="44"/>
  <c r="M145" i="44"/>
  <c r="M146" i="44"/>
  <c r="M147" i="44"/>
  <c r="M148" i="44"/>
  <c r="M149" i="44"/>
  <c r="M150" i="44"/>
  <c r="M151" i="44"/>
  <c r="M152" i="44"/>
  <c r="M153" i="44"/>
  <c r="M154" i="44"/>
  <c r="M155" i="44"/>
  <c r="M156" i="44"/>
  <c r="M157" i="44"/>
  <c r="M158" i="44"/>
  <c r="M159" i="44"/>
  <c r="M160" i="44"/>
  <c r="M161" i="44"/>
  <c r="M162" i="44"/>
  <c r="M163" i="44"/>
  <c r="M164" i="44"/>
  <c r="M165" i="44"/>
  <c r="M166" i="44"/>
  <c r="M167" i="44"/>
  <c r="M168" i="44"/>
  <c r="M169" i="44"/>
  <c r="M170" i="44"/>
  <c r="M171" i="44"/>
  <c r="M172" i="44"/>
  <c r="M173" i="44"/>
  <c r="M174" i="44"/>
  <c r="M175" i="44"/>
  <c r="M176" i="44"/>
  <c r="M177" i="44"/>
  <c r="L73" i="44"/>
  <c r="L74" i="44"/>
  <c r="L75" i="44"/>
  <c r="L76" i="44"/>
  <c r="L77" i="44"/>
  <c r="L78" i="44"/>
  <c r="L79" i="44"/>
  <c r="L80" i="44"/>
  <c r="L81" i="44"/>
  <c r="L82" i="44"/>
  <c r="L83" i="44"/>
  <c r="L84" i="44"/>
  <c r="L85" i="44"/>
  <c r="L86" i="44"/>
  <c r="L87" i="44"/>
  <c r="L88" i="44"/>
  <c r="L89" i="44"/>
  <c r="L90" i="44"/>
  <c r="L91" i="44"/>
  <c r="L92" i="44"/>
  <c r="L93" i="44"/>
  <c r="L94" i="44"/>
  <c r="L95" i="44"/>
  <c r="L96" i="44"/>
  <c r="L97" i="44"/>
  <c r="L98" i="44"/>
  <c r="L99" i="44"/>
  <c r="L100" i="44"/>
  <c r="L101" i="44"/>
  <c r="L102" i="44"/>
  <c r="L103" i="44"/>
  <c r="L104" i="44"/>
  <c r="L105" i="44"/>
  <c r="L106" i="44"/>
  <c r="L107" i="44"/>
  <c r="L108" i="44"/>
  <c r="L109" i="44"/>
  <c r="L110" i="44"/>
  <c r="L111" i="44"/>
  <c r="L112" i="44"/>
  <c r="L113" i="44"/>
  <c r="L114" i="44"/>
  <c r="L115" i="44"/>
  <c r="L116" i="44"/>
  <c r="L117" i="44"/>
  <c r="L118" i="44"/>
  <c r="L119" i="44"/>
  <c r="L120" i="44"/>
  <c r="L121" i="44"/>
  <c r="L122" i="44"/>
  <c r="L123" i="44"/>
  <c r="L124" i="44"/>
  <c r="L125" i="44"/>
  <c r="L126" i="44"/>
  <c r="L127" i="44"/>
  <c r="L128" i="44"/>
  <c r="L129" i="44"/>
  <c r="L130" i="44"/>
  <c r="L131" i="44"/>
  <c r="L132" i="44"/>
  <c r="L133" i="44"/>
  <c r="L134" i="44"/>
  <c r="L135" i="44"/>
  <c r="L136" i="44"/>
  <c r="L137" i="44"/>
  <c r="L138" i="44"/>
  <c r="L139" i="44"/>
  <c r="L140" i="44"/>
  <c r="L141" i="44"/>
  <c r="L142" i="44"/>
  <c r="L143" i="44"/>
  <c r="L144" i="44"/>
  <c r="L145" i="44"/>
  <c r="L146" i="44"/>
  <c r="L147" i="44"/>
  <c r="L148" i="44"/>
  <c r="L149" i="44"/>
  <c r="L150" i="44"/>
  <c r="L151" i="44"/>
  <c r="L152" i="44"/>
  <c r="L153" i="44"/>
  <c r="L154" i="44"/>
  <c r="L155" i="44"/>
  <c r="L156" i="44"/>
  <c r="L157" i="44"/>
  <c r="L158" i="44"/>
  <c r="L159" i="44"/>
  <c r="L160" i="44"/>
  <c r="L161" i="44"/>
  <c r="L162" i="44"/>
  <c r="L163" i="44"/>
  <c r="L164" i="44"/>
  <c r="L165" i="44"/>
  <c r="L166" i="44"/>
  <c r="L167" i="44"/>
  <c r="L168" i="44"/>
  <c r="L169" i="44"/>
  <c r="L170" i="44"/>
  <c r="L171" i="44"/>
  <c r="L172" i="44"/>
  <c r="L173" i="44"/>
  <c r="L174" i="44"/>
  <c r="L175" i="44"/>
  <c r="L176" i="44"/>
  <c r="L177"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92" i="44"/>
  <c r="K93" i="44"/>
  <c r="K94" i="44"/>
  <c r="K95" i="44"/>
  <c r="K96" i="44"/>
  <c r="K97" i="44"/>
  <c r="K98" i="44"/>
  <c r="K99" i="44"/>
  <c r="K100" i="44"/>
  <c r="K101" i="44"/>
  <c r="K102" i="44"/>
  <c r="K103" i="44"/>
  <c r="K104" i="44"/>
  <c r="K105" i="44"/>
  <c r="K106" i="44"/>
  <c r="K107" i="44"/>
  <c r="K108" i="44"/>
  <c r="K109" i="44"/>
  <c r="K110" i="44"/>
  <c r="K111" i="44"/>
  <c r="K112" i="44"/>
  <c r="K113" i="44"/>
  <c r="K114" i="44"/>
  <c r="K115" i="44"/>
  <c r="K116" i="44"/>
  <c r="K117" i="44"/>
  <c r="K118" i="44"/>
  <c r="K119" i="44"/>
  <c r="K120" i="44"/>
  <c r="K121" i="44"/>
  <c r="K122" i="44"/>
  <c r="K123" i="44"/>
  <c r="K124" i="44"/>
  <c r="K125" i="44"/>
  <c r="K126" i="44"/>
  <c r="K127" i="44"/>
  <c r="K128" i="44"/>
  <c r="K129" i="44"/>
  <c r="K130" i="44"/>
  <c r="K131" i="44"/>
  <c r="K132" i="44"/>
  <c r="K133" i="44"/>
  <c r="K134" i="44"/>
  <c r="K135" i="44"/>
  <c r="K136" i="44"/>
  <c r="K137" i="44"/>
  <c r="K138" i="44"/>
  <c r="K139" i="44"/>
  <c r="K140" i="44"/>
  <c r="K141" i="44"/>
  <c r="K142" i="44"/>
  <c r="K143" i="44"/>
  <c r="K144" i="44"/>
  <c r="K145" i="44"/>
  <c r="K146" i="44"/>
  <c r="K147" i="44"/>
  <c r="K148" i="44"/>
  <c r="K149" i="44"/>
  <c r="K150" i="44"/>
  <c r="K151" i="44"/>
  <c r="K152" i="44"/>
  <c r="K153" i="44"/>
  <c r="K154" i="44"/>
  <c r="K155" i="44"/>
  <c r="K156" i="44"/>
  <c r="K157" i="44"/>
  <c r="K158" i="44"/>
  <c r="K159" i="44"/>
  <c r="K160" i="44"/>
  <c r="K161" i="44"/>
  <c r="K162" i="44"/>
  <c r="K163" i="44"/>
  <c r="K164" i="44"/>
  <c r="K165" i="44"/>
  <c r="K166" i="44"/>
  <c r="K167" i="44"/>
  <c r="K168" i="44"/>
  <c r="K169" i="44"/>
  <c r="K170" i="44"/>
  <c r="K171" i="44"/>
  <c r="K172" i="44"/>
  <c r="K173" i="44"/>
  <c r="K174" i="44"/>
  <c r="K175" i="44"/>
  <c r="K176" i="44"/>
  <c r="K177" i="44"/>
  <c r="N73" i="58"/>
  <c r="N74" i="58"/>
  <c r="N75" i="58"/>
  <c r="N76" i="58"/>
  <c r="N77" i="58"/>
  <c r="N78" i="58"/>
  <c r="N79" i="58"/>
  <c r="N80" i="58"/>
  <c r="N81" i="58"/>
  <c r="N82" i="58"/>
  <c r="N83" i="58"/>
  <c r="N84" i="58"/>
  <c r="N85" i="58"/>
  <c r="N86" i="58"/>
  <c r="N87" i="58"/>
  <c r="N88" i="58"/>
  <c r="N89" i="58"/>
  <c r="N90" i="58"/>
  <c r="N91" i="58"/>
  <c r="N92" i="58"/>
  <c r="N93" i="58"/>
  <c r="N94" i="58"/>
  <c r="N95" i="58"/>
  <c r="N96" i="58"/>
  <c r="N97" i="58"/>
  <c r="N98" i="58"/>
  <c r="N99" i="58"/>
  <c r="N100" i="58"/>
  <c r="N101" i="58"/>
  <c r="N102" i="58"/>
  <c r="N103" i="58"/>
  <c r="N104" i="58"/>
  <c r="N105" i="58"/>
  <c r="N106" i="58"/>
  <c r="N107" i="58"/>
  <c r="N108" i="58"/>
  <c r="N109" i="58"/>
  <c r="N110" i="58"/>
  <c r="N111" i="58"/>
  <c r="N112" i="58"/>
  <c r="N113" i="58"/>
  <c r="N114" i="58"/>
  <c r="N115" i="58"/>
  <c r="N116" i="58"/>
  <c r="N117" i="58"/>
  <c r="N118" i="58"/>
  <c r="N119" i="58"/>
  <c r="N120" i="58"/>
  <c r="N121" i="58"/>
  <c r="N122" i="58"/>
  <c r="N123" i="58"/>
  <c r="N124" i="58"/>
  <c r="N125" i="58"/>
  <c r="N126" i="58"/>
  <c r="N127" i="58"/>
  <c r="N128" i="58"/>
  <c r="N129" i="58"/>
  <c r="N130" i="58"/>
  <c r="N131" i="58"/>
  <c r="N132" i="58"/>
  <c r="N133" i="58"/>
  <c r="N134" i="58"/>
  <c r="N135" i="58"/>
  <c r="N136" i="58"/>
  <c r="N137" i="58"/>
  <c r="N138" i="58"/>
  <c r="N139" i="58"/>
  <c r="N140" i="58"/>
  <c r="N141" i="58"/>
  <c r="N142" i="58"/>
  <c r="N143" i="58"/>
  <c r="N144" i="58"/>
  <c r="N145" i="58"/>
  <c r="N146" i="58"/>
  <c r="N147" i="58"/>
  <c r="N148" i="58"/>
  <c r="N149" i="58"/>
  <c r="M74" i="58"/>
  <c r="M75" i="58"/>
  <c r="M76" i="58"/>
  <c r="M77" i="58"/>
  <c r="M78" i="58"/>
  <c r="M79" i="58"/>
  <c r="M80" i="58"/>
  <c r="M81" i="58"/>
  <c r="M82" i="58"/>
  <c r="M83" i="58"/>
  <c r="M84" i="58"/>
  <c r="M85" i="58"/>
  <c r="M86" i="58"/>
  <c r="M87" i="58"/>
  <c r="M88" i="58"/>
  <c r="M89" i="58"/>
  <c r="M90" i="58"/>
  <c r="M91" i="58"/>
  <c r="M92" i="58"/>
  <c r="M93" i="58"/>
  <c r="M94" i="58"/>
  <c r="M95" i="58"/>
  <c r="M96" i="58"/>
  <c r="M97" i="58"/>
  <c r="M98" i="58"/>
  <c r="M99" i="58"/>
  <c r="M100" i="58"/>
  <c r="M101" i="58"/>
  <c r="M102" i="58"/>
  <c r="M103" i="58"/>
  <c r="M104" i="58"/>
  <c r="M105" i="58"/>
  <c r="M106" i="58"/>
  <c r="M107" i="58"/>
  <c r="M108" i="58"/>
  <c r="M109" i="58"/>
  <c r="M110" i="58"/>
  <c r="M111" i="58"/>
  <c r="M112" i="58"/>
  <c r="M113" i="58"/>
  <c r="M114" i="58"/>
  <c r="M115" i="58"/>
  <c r="M116" i="58"/>
  <c r="M117" i="58"/>
  <c r="M118" i="58"/>
  <c r="M119" i="58"/>
  <c r="M120" i="58"/>
  <c r="M121" i="58"/>
  <c r="M122" i="58"/>
  <c r="M123" i="58"/>
  <c r="M124" i="58"/>
  <c r="M125" i="58"/>
  <c r="M126" i="58"/>
  <c r="M127" i="58"/>
  <c r="M128" i="58"/>
  <c r="M129" i="58"/>
  <c r="M130" i="58"/>
  <c r="M131" i="58"/>
  <c r="M132" i="58"/>
  <c r="M133" i="58"/>
  <c r="M134" i="58"/>
  <c r="M135" i="58"/>
  <c r="M136" i="58"/>
  <c r="M137" i="58"/>
  <c r="M138" i="58"/>
  <c r="M139" i="58"/>
  <c r="M140" i="58"/>
  <c r="M141" i="58"/>
  <c r="M142" i="58"/>
  <c r="M143" i="58"/>
  <c r="M144" i="58"/>
  <c r="M145" i="58"/>
  <c r="M146" i="58"/>
  <c r="M147" i="58"/>
  <c r="M148" i="58"/>
  <c r="M149" i="58"/>
  <c r="M73" i="58"/>
  <c r="L73" i="58"/>
  <c r="L74" i="58"/>
  <c r="L75" i="58"/>
  <c r="L76" i="58"/>
  <c r="L77" i="58"/>
  <c r="L78" i="58"/>
  <c r="L79" i="58"/>
  <c r="L80" i="58"/>
  <c r="L81" i="58"/>
  <c r="L82" i="58"/>
  <c r="L83" i="58"/>
  <c r="L84" i="58"/>
  <c r="L85" i="58"/>
  <c r="L86" i="58"/>
  <c r="L87" i="58"/>
  <c r="L88" i="58"/>
  <c r="L89" i="58"/>
  <c r="L90" i="58"/>
  <c r="L91" i="58"/>
  <c r="L92" i="58"/>
  <c r="L93" i="58"/>
  <c r="L94" i="58"/>
  <c r="L95" i="58"/>
  <c r="L96" i="58"/>
  <c r="L97" i="58"/>
  <c r="L98" i="58"/>
  <c r="L99" i="58"/>
  <c r="L100" i="58"/>
  <c r="L101" i="58"/>
  <c r="L102" i="58"/>
  <c r="L103" i="58"/>
  <c r="L104" i="58"/>
  <c r="L105" i="58"/>
  <c r="L106" i="58"/>
  <c r="L107" i="58"/>
  <c r="L108" i="58"/>
  <c r="L109" i="58"/>
  <c r="L110" i="58"/>
  <c r="L111" i="58"/>
  <c r="L112" i="58"/>
  <c r="L113" i="58"/>
  <c r="L114" i="58"/>
  <c r="L115" i="58"/>
  <c r="L116" i="58"/>
  <c r="L117" i="58"/>
  <c r="L118" i="58"/>
  <c r="L119" i="58"/>
  <c r="L120" i="58"/>
  <c r="L121" i="58"/>
  <c r="L122" i="58"/>
  <c r="L123" i="58"/>
  <c r="L124" i="58"/>
  <c r="L125" i="58"/>
  <c r="L126" i="58"/>
  <c r="L127" i="58"/>
  <c r="L128" i="58"/>
  <c r="L129" i="58"/>
  <c r="L130" i="58"/>
  <c r="L131" i="58"/>
  <c r="L132" i="58"/>
  <c r="L133" i="58"/>
  <c r="L134" i="58"/>
  <c r="L135" i="58"/>
  <c r="L136" i="58"/>
  <c r="L137" i="58"/>
  <c r="L138" i="58"/>
  <c r="L139" i="58"/>
  <c r="L140" i="58"/>
  <c r="L141" i="58"/>
  <c r="L142" i="58"/>
  <c r="L143" i="58"/>
  <c r="L144" i="58"/>
  <c r="L145" i="58"/>
  <c r="L146" i="58"/>
  <c r="L147" i="58"/>
  <c r="L148" i="58"/>
  <c r="L149" i="58"/>
  <c r="K41" i="58"/>
  <c r="K42" i="58"/>
  <c r="K43" i="58"/>
  <c r="K44" i="58"/>
  <c r="K45" i="58"/>
  <c r="K46" i="58"/>
  <c r="K47" i="58"/>
  <c r="K48" i="58"/>
  <c r="K49" i="58"/>
  <c r="K50" i="58"/>
  <c r="K51" i="58"/>
  <c r="K52" i="58"/>
  <c r="K53" i="58"/>
  <c r="K54" i="58"/>
  <c r="K55" i="58"/>
  <c r="K56" i="58"/>
  <c r="K57" i="58"/>
  <c r="K58" i="58"/>
  <c r="K59" i="58"/>
  <c r="K60" i="58"/>
  <c r="K61" i="58"/>
  <c r="K62" i="58"/>
  <c r="K63" i="58"/>
  <c r="K64" i="58"/>
  <c r="K65" i="58"/>
  <c r="K66" i="58"/>
  <c r="K67" i="58"/>
  <c r="K68" i="58"/>
  <c r="K69" i="58"/>
  <c r="K70" i="58"/>
  <c r="K71" i="58"/>
  <c r="K72" i="58"/>
  <c r="K73" i="58"/>
  <c r="K74" i="58"/>
  <c r="K75" i="58"/>
  <c r="K76" i="58"/>
  <c r="K77" i="58"/>
  <c r="K78" i="58"/>
  <c r="K79" i="58"/>
  <c r="K80" i="58"/>
  <c r="K81" i="58"/>
  <c r="K82" i="58"/>
  <c r="K83" i="58"/>
  <c r="K84" i="58"/>
  <c r="K85" i="58"/>
  <c r="K86" i="58"/>
  <c r="K87" i="58"/>
  <c r="K88" i="58"/>
  <c r="K89" i="58"/>
  <c r="K90" i="58"/>
  <c r="K91" i="58"/>
  <c r="K92" i="58"/>
  <c r="K93" i="58"/>
  <c r="K94" i="58"/>
  <c r="K95" i="58"/>
  <c r="K96" i="58"/>
  <c r="K97" i="58"/>
  <c r="K98" i="58"/>
  <c r="K99" i="58"/>
  <c r="K100" i="58"/>
  <c r="K101" i="58"/>
  <c r="K102" i="58"/>
  <c r="K103" i="58"/>
  <c r="K104" i="58"/>
  <c r="K105" i="58"/>
  <c r="K106" i="58"/>
  <c r="K107" i="58"/>
  <c r="K108" i="58"/>
  <c r="K109" i="58"/>
  <c r="K110" i="58"/>
  <c r="K111" i="58"/>
  <c r="K112" i="58"/>
  <c r="K113" i="58"/>
  <c r="K114" i="58"/>
  <c r="K115" i="58"/>
  <c r="K116" i="58"/>
  <c r="K117" i="58"/>
  <c r="K118" i="58"/>
  <c r="K119" i="58"/>
  <c r="K120" i="58"/>
  <c r="K121" i="58"/>
  <c r="K122" i="58"/>
  <c r="K123" i="58"/>
  <c r="K124" i="58"/>
  <c r="K125" i="58"/>
  <c r="K126" i="58"/>
  <c r="K127" i="58"/>
  <c r="K128" i="58"/>
  <c r="K129" i="58"/>
  <c r="K130" i="58"/>
  <c r="K131" i="58"/>
  <c r="K132" i="58"/>
  <c r="K133" i="58"/>
  <c r="K134" i="58"/>
  <c r="K135" i="58"/>
  <c r="K136" i="58"/>
  <c r="K137" i="58"/>
  <c r="K138" i="58"/>
  <c r="K139" i="58"/>
  <c r="K140" i="58"/>
  <c r="K141" i="58"/>
  <c r="K142" i="58"/>
  <c r="K143" i="58"/>
  <c r="K144" i="58"/>
  <c r="K145" i="58"/>
  <c r="K146" i="58"/>
  <c r="K147" i="58"/>
  <c r="K148" i="58"/>
  <c r="K149" i="58"/>
  <c r="M197" i="29" l="1"/>
  <c r="M193" i="29"/>
  <c r="M189" i="29"/>
  <c r="M185" i="29"/>
  <c r="M181" i="29"/>
  <c r="M177" i="29"/>
  <c r="M173" i="29"/>
  <c r="M169" i="29"/>
  <c r="M165" i="29"/>
  <c r="M161" i="29"/>
  <c r="M157" i="29"/>
  <c r="M153" i="29"/>
  <c r="M149" i="29"/>
  <c r="M145" i="29"/>
  <c r="M141" i="29"/>
  <c r="M137" i="29"/>
  <c r="M133" i="29"/>
  <c r="M129" i="29"/>
  <c r="M125" i="29"/>
  <c r="M121" i="29"/>
  <c r="M117" i="29"/>
  <c r="M113" i="29"/>
  <c r="M109" i="29"/>
  <c r="M105" i="29"/>
  <c r="M101" i="29"/>
  <c r="M97" i="29"/>
  <c r="M93" i="29"/>
  <c r="M89" i="29"/>
  <c r="M85" i="29"/>
  <c r="M81" i="29"/>
  <c r="M77" i="29"/>
  <c r="M73" i="29"/>
  <c r="N196" i="29"/>
  <c r="N192" i="29"/>
  <c r="N188" i="29"/>
  <c r="N184" i="29"/>
  <c r="N180" i="29"/>
  <c r="N176" i="29"/>
  <c r="N172" i="29"/>
  <c r="N168" i="29"/>
  <c r="N164" i="29"/>
  <c r="N160" i="29"/>
  <c r="N156" i="29"/>
  <c r="N152" i="29"/>
  <c r="N148" i="29"/>
  <c r="N144" i="29"/>
  <c r="N140" i="29"/>
  <c r="N136" i="29"/>
  <c r="N132" i="29"/>
  <c r="N128" i="29"/>
  <c r="N124" i="29"/>
  <c r="N120" i="29"/>
  <c r="N116" i="29"/>
  <c r="N112" i="29"/>
  <c r="N108" i="29"/>
  <c r="N104" i="29"/>
  <c r="N100" i="29"/>
  <c r="N96" i="29"/>
  <c r="N92" i="29"/>
  <c r="N88" i="29"/>
  <c r="N84" i="29"/>
  <c r="N80" i="29"/>
  <c r="N76" i="29"/>
  <c r="N199" i="29"/>
  <c r="N195" i="29"/>
  <c r="N191" i="29"/>
  <c r="N187" i="29"/>
  <c r="N183" i="29"/>
  <c r="N179" i="29"/>
  <c r="N175" i="29"/>
  <c r="N171" i="29"/>
  <c r="N167" i="29"/>
  <c r="N163" i="29"/>
  <c r="N159" i="29"/>
  <c r="N155" i="29"/>
  <c r="N151" i="29"/>
  <c r="N147" i="29"/>
  <c r="N143" i="29"/>
  <c r="N139" i="29"/>
  <c r="N135" i="29"/>
  <c r="N131" i="29"/>
  <c r="N127" i="29"/>
  <c r="N123" i="29"/>
  <c r="N119" i="29"/>
  <c r="N115" i="29"/>
  <c r="N111" i="29"/>
  <c r="N107" i="29"/>
  <c r="N103" i="29"/>
  <c r="N99" i="29"/>
  <c r="N95" i="29"/>
  <c r="N91" i="29"/>
  <c r="N87" i="29"/>
  <c r="N83" i="29"/>
  <c r="N79" i="29"/>
  <c r="N75" i="29"/>
  <c r="N198" i="29"/>
  <c r="N194" i="29"/>
  <c r="N190" i="29"/>
  <c r="N186" i="29"/>
  <c r="N182" i="29"/>
  <c r="N178" i="29"/>
  <c r="N174" i="29"/>
  <c r="N170" i="29"/>
  <c r="N166" i="29"/>
  <c r="N162" i="29"/>
  <c r="N158" i="29"/>
  <c r="N154" i="29"/>
  <c r="N150" i="29"/>
  <c r="N146" i="29"/>
  <c r="N142" i="29"/>
  <c r="N138" i="29"/>
  <c r="N134" i="29"/>
  <c r="N130" i="29"/>
  <c r="N126" i="29"/>
  <c r="N122" i="29"/>
  <c r="N118" i="29"/>
  <c r="N114" i="29"/>
  <c r="N110" i="29"/>
  <c r="N106" i="29"/>
  <c r="N102" i="29"/>
  <c r="N98" i="29"/>
  <c r="N94" i="29"/>
  <c r="N90" i="29"/>
  <c r="N86" i="29"/>
  <c r="N82" i="29"/>
  <c r="N78" i="29"/>
  <c r="N74" i="29"/>
  <c r="M157" i="60"/>
  <c r="M149" i="60"/>
  <c r="M141" i="60"/>
  <c r="M137" i="60"/>
  <c r="M129" i="60"/>
  <c r="M121" i="60"/>
  <c r="M113" i="60"/>
  <c r="M109" i="60"/>
  <c r="M105" i="60"/>
  <c r="M101" i="60"/>
  <c r="M93" i="60"/>
  <c r="M89" i="60"/>
  <c r="M85" i="60"/>
  <c r="M81" i="60"/>
  <c r="M77" i="60"/>
  <c r="M73" i="60"/>
  <c r="M191" i="60"/>
  <c r="M187" i="60"/>
  <c r="M183" i="60"/>
  <c r="M179" i="60"/>
  <c r="M175" i="60"/>
  <c r="M171" i="60"/>
  <c r="M167" i="60"/>
  <c r="M163" i="60"/>
  <c r="M159" i="60"/>
  <c r="N192" i="60"/>
  <c r="N188" i="60"/>
  <c r="N180" i="60"/>
  <c r="N176" i="60"/>
  <c r="N172" i="60"/>
  <c r="N168" i="60"/>
  <c r="N164" i="60"/>
  <c r="N160" i="60"/>
  <c r="N156" i="60"/>
  <c r="N152" i="60"/>
  <c r="N148" i="60"/>
  <c r="N144" i="60"/>
  <c r="N140" i="60"/>
  <c r="N136" i="60"/>
  <c r="N132" i="60"/>
  <c r="N128" i="60"/>
  <c r="N124" i="60"/>
  <c r="N120" i="60"/>
  <c r="N116" i="60"/>
  <c r="N112" i="60"/>
  <c r="N108" i="60"/>
  <c r="N104" i="60"/>
  <c r="N100" i="60"/>
  <c r="N96" i="60"/>
  <c r="N92" i="60"/>
  <c r="N88" i="60"/>
  <c r="N84" i="60"/>
  <c r="N80" i="60"/>
  <c r="N76" i="60"/>
  <c r="M153" i="60"/>
  <c r="M145" i="60"/>
  <c r="M133" i="60"/>
  <c r="M125" i="60"/>
  <c r="M117" i="60"/>
  <c r="M97" i="60"/>
  <c r="N184" i="60"/>
  <c r="M194" i="60"/>
  <c r="M190" i="60"/>
  <c r="M186" i="60"/>
  <c r="M182" i="60"/>
  <c r="M178" i="60"/>
  <c r="M174" i="60"/>
  <c r="M170" i="60"/>
  <c r="M166" i="60"/>
  <c r="M162" i="60"/>
  <c r="M158" i="60"/>
  <c r="N155" i="60"/>
  <c r="N151" i="60"/>
  <c r="N147" i="60"/>
  <c r="N143" i="60"/>
  <c r="N139" i="60"/>
  <c r="N135" i="60"/>
  <c r="N131" i="60"/>
  <c r="N127" i="60"/>
  <c r="N123" i="60"/>
  <c r="N119" i="60"/>
  <c r="N115" i="60"/>
  <c r="N111" i="60"/>
  <c r="N107" i="60"/>
  <c r="N103" i="60"/>
  <c r="N99" i="60"/>
  <c r="N95" i="60"/>
  <c r="N91" i="60"/>
  <c r="N87" i="60"/>
  <c r="N83" i="60"/>
  <c r="N79" i="60"/>
  <c r="N75" i="60"/>
  <c r="M193" i="60"/>
  <c r="M189" i="60"/>
  <c r="M185" i="60"/>
  <c r="M181" i="60"/>
  <c r="M177" i="60"/>
  <c r="M173" i="60"/>
  <c r="M169" i="60"/>
  <c r="M165" i="60"/>
  <c r="M161" i="60"/>
  <c r="N154" i="60"/>
  <c r="N150" i="60"/>
  <c r="N146" i="60"/>
  <c r="N142" i="60"/>
  <c r="N138" i="60"/>
  <c r="N134" i="60"/>
  <c r="N130" i="60"/>
  <c r="N126" i="60"/>
  <c r="N122" i="60"/>
  <c r="N118" i="60"/>
  <c r="N114" i="60"/>
  <c r="N110" i="60"/>
  <c r="N106" i="60"/>
  <c r="N102" i="60"/>
  <c r="N98" i="60"/>
  <c r="N94" i="60"/>
  <c r="N90" i="60"/>
  <c r="N86" i="60"/>
  <c r="N82" i="60"/>
  <c r="N78" i="60"/>
  <c r="N74" i="60"/>
  <c r="H1013" i="64"/>
  <c r="J1013" i="64" s="1"/>
  <c r="H1012" i="64"/>
  <c r="I1012" i="64" s="1"/>
  <c r="J1011" i="64"/>
  <c r="H1011" i="64"/>
  <c r="I1011" i="64" s="1"/>
  <c r="J1010" i="64"/>
  <c r="I1010" i="64"/>
  <c r="H1010" i="64"/>
  <c r="H1009" i="64"/>
  <c r="J1009" i="64" s="1"/>
  <c r="H1008" i="64"/>
  <c r="I1008" i="64" s="1"/>
  <c r="J1007" i="64"/>
  <c r="H1007" i="64"/>
  <c r="I1007" i="64" s="1"/>
  <c r="J1006" i="64"/>
  <c r="I1006" i="64"/>
  <c r="H1006" i="64"/>
  <c r="H1005" i="64"/>
  <c r="J1005" i="64" s="1"/>
  <c r="H1004" i="64"/>
  <c r="I1004" i="64" s="1"/>
  <c r="J1003" i="64"/>
  <c r="H1003" i="64"/>
  <c r="I1003" i="64" s="1"/>
  <c r="J1002" i="64"/>
  <c r="I1002" i="64"/>
  <c r="H1002" i="64"/>
  <c r="H1001" i="64"/>
  <c r="J1001" i="64" s="1"/>
  <c r="H1000" i="64"/>
  <c r="I1000" i="64" s="1"/>
  <c r="J999" i="64"/>
  <c r="H999" i="64"/>
  <c r="I999" i="64" s="1"/>
  <c r="J998" i="64"/>
  <c r="I998" i="64"/>
  <c r="H998" i="64"/>
  <c r="H997" i="64"/>
  <c r="J997" i="64" s="1"/>
  <c r="H996" i="64"/>
  <c r="I996" i="64" s="1"/>
  <c r="J995" i="64"/>
  <c r="H995" i="64"/>
  <c r="I995" i="64" s="1"/>
  <c r="J994" i="64"/>
  <c r="I994" i="64"/>
  <c r="H994" i="64"/>
  <c r="I993" i="64"/>
  <c r="H993" i="64"/>
  <c r="J993" i="64" s="1"/>
  <c r="H992" i="64"/>
  <c r="I992" i="64" s="1"/>
  <c r="J991" i="64"/>
  <c r="H991" i="64"/>
  <c r="I991" i="64" s="1"/>
  <c r="J990" i="64"/>
  <c r="I990" i="64"/>
  <c r="H990" i="64"/>
  <c r="I989" i="64"/>
  <c r="H989" i="64"/>
  <c r="J989" i="64" s="1"/>
  <c r="H988" i="64"/>
  <c r="I988" i="64" s="1"/>
  <c r="J987" i="64"/>
  <c r="H987" i="64"/>
  <c r="I987" i="64" s="1"/>
  <c r="J986" i="64"/>
  <c r="I986" i="64"/>
  <c r="H986" i="64"/>
  <c r="I985" i="64"/>
  <c r="H985" i="64"/>
  <c r="J985" i="64" s="1"/>
  <c r="H984" i="64"/>
  <c r="I984" i="64" s="1"/>
  <c r="J983" i="64"/>
  <c r="H983" i="64"/>
  <c r="I983" i="64" s="1"/>
  <c r="J982" i="64"/>
  <c r="I982" i="64"/>
  <c r="H982" i="64"/>
  <c r="I981" i="64"/>
  <c r="H981" i="64"/>
  <c r="J981" i="64" s="1"/>
  <c r="H980" i="64"/>
  <c r="I980" i="64" s="1"/>
  <c r="J979" i="64"/>
  <c r="H979" i="64"/>
  <c r="I979" i="64" s="1"/>
  <c r="J978" i="64"/>
  <c r="I978" i="64"/>
  <c r="H978" i="64"/>
  <c r="I977" i="64"/>
  <c r="H977" i="64"/>
  <c r="J977" i="64" s="1"/>
  <c r="H976" i="64"/>
  <c r="I976" i="64" s="1"/>
  <c r="J975" i="64"/>
  <c r="H975" i="64"/>
  <c r="I975" i="64" s="1"/>
  <c r="J974" i="64"/>
  <c r="I974" i="64"/>
  <c r="H974" i="64"/>
  <c r="I973" i="64"/>
  <c r="H973" i="64"/>
  <c r="J973" i="64" s="1"/>
  <c r="H972" i="64"/>
  <c r="I972" i="64" s="1"/>
  <c r="J971" i="64"/>
  <c r="H971" i="64"/>
  <c r="I971" i="64" s="1"/>
  <c r="J970" i="64"/>
  <c r="I970" i="64"/>
  <c r="H970" i="64"/>
  <c r="I969" i="64"/>
  <c r="H969" i="64"/>
  <c r="J969" i="64" s="1"/>
  <c r="H968" i="64"/>
  <c r="I968" i="64" s="1"/>
  <c r="J967" i="64"/>
  <c r="H967" i="64"/>
  <c r="I967" i="64" s="1"/>
  <c r="J966" i="64"/>
  <c r="I966" i="64"/>
  <c r="H966" i="64"/>
  <c r="I965" i="64"/>
  <c r="H965" i="64"/>
  <c r="J965" i="64" s="1"/>
  <c r="H964" i="64"/>
  <c r="I964" i="64" s="1"/>
  <c r="J963" i="64"/>
  <c r="H963" i="64"/>
  <c r="I963" i="64" s="1"/>
  <c r="J962" i="64"/>
  <c r="I962" i="64"/>
  <c r="H962" i="64"/>
  <c r="I961" i="64"/>
  <c r="H961" i="64"/>
  <c r="J961" i="64" s="1"/>
  <c r="H960" i="64"/>
  <c r="I960" i="64" s="1"/>
  <c r="J959" i="64"/>
  <c r="H959" i="64"/>
  <c r="I959" i="64" s="1"/>
  <c r="J958" i="64"/>
  <c r="I958" i="64"/>
  <c r="H958" i="64"/>
  <c r="I957" i="64"/>
  <c r="H957" i="64"/>
  <c r="J957" i="64" s="1"/>
  <c r="H956" i="64"/>
  <c r="I956" i="64" s="1"/>
  <c r="J955" i="64"/>
  <c r="H955" i="64"/>
  <c r="I955" i="64" s="1"/>
  <c r="J954" i="64"/>
  <c r="I954" i="64"/>
  <c r="H954" i="64"/>
  <c r="I953" i="64"/>
  <c r="H953" i="64"/>
  <c r="J953" i="64" s="1"/>
  <c r="H952" i="64"/>
  <c r="I952" i="64" s="1"/>
  <c r="J951" i="64"/>
  <c r="H951" i="64"/>
  <c r="I951" i="64" s="1"/>
  <c r="J950" i="64"/>
  <c r="I950" i="64"/>
  <c r="H950" i="64"/>
  <c r="I949" i="64"/>
  <c r="H949" i="64"/>
  <c r="J949" i="64" s="1"/>
  <c r="H948" i="64"/>
  <c r="I948" i="64" s="1"/>
  <c r="J947" i="64"/>
  <c r="H947" i="64"/>
  <c r="I947" i="64" s="1"/>
  <c r="J946" i="64"/>
  <c r="I946" i="64"/>
  <c r="H946" i="64"/>
  <c r="I945" i="64"/>
  <c r="H945" i="64"/>
  <c r="J945" i="64" s="1"/>
  <c r="H944" i="64"/>
  <c r="I944" i="64" s="1"/>
  <c r="J943" i="64"/>
  <c r="H943" i="64"/>
  <c r="I943" i="64" s="1"/>
  <c r="J942" i="64"/>
  <c r="I942" i="64"/>
  <c r="H942" i="64"/>
  <c r="I941" i="64"/>
  <c r="H941" i="64"/>
  <c r="J941" i="64" s="1"/>
  <c r="H940" i="64"/>
  <c r="I940" i="64" s="1"/>
  <c r="J939" i="64"/>
  <c r="H939" i="64"/>
  <c r="I939" i="64" s="1"/>
  <c r="J938" i="64"/>
  <c r="I938" i="64"/>
  <c r="H938" i="64"/>
  <c r="I937" i="64"/>
  <c r="H937" i="64"/>
  <c r="J937" i="64" s="1"/>
  <c r="H936" i="64"/>
  <c r="J935" i="64"/>
  <c r="H935" i="64"/>
  <c r="I935" i="64" s="1"/>
  <c r="J934" i="64"/>
  <c r="I934" i="64"/>
  <c r="H934" i="64"/>
  <c r="I933" i="64"/>
  <c r="H933" i="64"/>
  <c r="J933" i="64" s="1"/>
  <c r="H932" i="64"/>
  <c r="J931" i="64"/>
  <c r="H931" i="64"/>
  <c r="I931" i="64" s="1"/>
  <c r="J930" i="64"/>
  <c r="I930" i="64"/>
  <c r="H930" i="64"/>
  <c r="H929" i="64"/>
  <c r="J929" i="64" s="1"/>
  <c r="H928" i="64"/>
  <c r="J927" i="64"/>
  <c r="I927" i="64"/>
  <c r="H927" i="64"/>
  <c r="J926" i="64"/>
  <c r="I926" i="64"/>
  <c r="H926" i="64"/>
  <c r="H925" i="64"/>
  <c r="J925" i="64" s="1"/>
  <c r="H924" i="64"/>
  <c r="J923" i="64"/>
  <c r="I923" i="64"/>
  <c r="H923" i="64"/>
  <c r="J922" i="64"/>
  <c r="I922" i="64"/>
  <c r="H922" i="64"/>
  <c r="I921" i="64"/>
  <c r="H921" i="64"/>
  <c r="J921" i="64" s="1"/>
  <c r="H920" i="64"/>
  <c r="J919" i="64"/>
  <c r="I919" i="64"/>
  <c r="H919" i="64"/>
  <c r="J918" i="64"/>
  <c r="I918" i="64"/>
  <c r="H918" i="64"/>
  <c r="I917" i="64"/>
  <c r="H917" i="64"/>
  <c r="J917" i="64" s="1"/>
  <c r="H916" i="64"/>
  <c r="J915" i="64"/>
  <c r="I915" i="64"/>
  <c r="H915" i="64"/>
  <c r="J914" i="64"/>
  <c r="I914" i="64"/>
  <c r="H914" i="64"/>
  <c r="H913" i="64"/>
  <c r="J913" i="64" s="1"/>
  <c r="H912" i="64"/>
  <c r="J911" i="64"/>
  <c r="I911" i="64"/>
  <c r="H911" i="64"/>
  <c r="J910" i="64"/>
  <c r="I910" i="64"/>
  <c r="H910" i="64"/>
  <c r="H909" i="64"/>
  <c r="J909" i="64" s="1"/>
  <c r="J908" i="64"/>
  <c r="H908" i="64"/>
  <c r="I908" i="64" s="1"/>
  <c r="J907" i="64"/>
  <c r="I907" i="64"/>
  <c r="H907" i="64"/>
  <c r="H906" i="64"/>
  <c r="I906" i="64" s="1"/>
  <c r="I905" i="64"/>
  <c r="H905" i="64"/>
  <c r="J905" i="64" s="1"/>
  <c r="H904" i="64"/>
  <c r="I904" i="64" s="1"/>
  <c r="J903" i="64"/>
  <c r="I903" i="64"/>
  <c r="H903" i="64"/>
  <c r="J902" i="64"/>
  <c r="I902" i="64"/>
  <c r="H902" i="64"/>
  <c r="H901" i="64"/>
  <c r="J901" i="64" s="1"/>
  <c r="J900" i="64"/>
  <c r="H900" i="64"/>
  <c r="I900" i="64" s="1"/>
  <c r="J899" i="64"/>
  <c r="I899" i="64"/>
  <c r="H899" i="64"/>
  <c r="H898" i="64"/>
  <c r="I898" i="64" s="1"/>
  <c r="I897" i="64"/>
  <c r="H897" i="64"/>
  <c r="J897" i="64" s="1"/>
  <c r="H896" i="64"/>
  <c r="I896" i="64" s="1"/>
  <c r="J895" i="64"/>
  <c r="I895" i="64"/>
  <c r="H895" i="64"/>
  <c r="J894" i="64"/>
  <c r="I894" i="64"/>
  <c r="H894" i="64"/>
  <c r="H893" i="64"/>
  <c r="J893" i="64" s="1"/>
  <c r="J892" i="64"/>
  <c r="H892" i="64"/>
  <c r="I892" i="64" s="1"/>
  <c r="J891" i="64"/>
  <c r="I891" i="64"/>
  <c r="H891" i="64"/>
  <c r="H890" i="64"/>
  <c r="I890" i="64" s="1"/>
  <c r="I889" i="64"/>
  <c r="H889" i="64"/>
  <c r="J889" i="64" s="1"/>
  <c r="H888" i="64"/>
  <c r="I888" i="64" s="1"/>
  <c r="J887" i="64"/>
  <c r="I887" i="64"/>
  <c r="H887" i="64"/>
  <c r="J886" i="64"/>
  <c r="I886" i="64"/>
  <c r="H886" i="64"/>
  <c r="H885" i="64"/>
  <c r="J885" i="64" s="1"/>
  <c r="J884" i="64"/>
  <c r="H884" i="64"/>
  <c r="I884" i="64" s="1"/>
  <c r="J883" i="64"/>
  <c r="I883" i="64"/>
  <c r="H883" i="64"/>
  <c r="H882" i="64"/>
  <c r="I882" i="64" s="1"/>
  <c r="I881" i="64"/>
  <c r="H881" i="64"/>
  <c r="J881" i="64" s="1"/>
  <c r="H880" i="64"/>
  <c r="I880" i="64" s="1"/>
  <c r="J879" i="64"/>
  <c r="I879" i="64"/>
  <c r="H879" i="64"/>
  <c r="J878" i="64"/>
  <c r="I878" i="64"/>
  <c r="H878" i="64"/>
  <c r="H877" i="64"/>
  <c r="J877" i="64" s="1"/>
  <c r="J876" i="64"/>
  <c r="H876" i="64"/>
  <c r="I876" i="64" s="1"/>
  <c r="J875" i="64"/>
  <c r="I875" i="64"/>
  <c r="H875" i="64"/>
  <c r="H874" i="64"/>
  <c r="I874" i="64" s="1"/>
  <c r="I873" i="64"/>
  <c r="H873" i="64"/>
  <c r="J873" i="64" s="1"/>
  <c r="H872" i="64"/>
  <c r="I872" i="64" s="1"/>
  <c r="J871" i="64"/>
  <c r="I871" i="64"/>
  <c r="H871" i="64"/>
  <c r="J870" i="64"/>
  <c r="I870" i="64"/>
  <c r="H870" i="64"/>
  <c r="H869" i="64"/>
  <c r="J869" i="64" s="1"/>
  <c r="J868" i="64"/>
  <c r="H868" i="64"/>
  <c r="I868" i="64" s="1"/>
  <c r="J867" i="64"/>
  <c r="I867" i="64"/>
  <c r="H867" i="64"/>
  <c r="H866" i="64"/>
  <c r="I866" i="64" s="1"/>
  <c r="I865" i="64"/>
  <c r="H865" i="64"/>
  <c r="J865" i="64" s="1"/>
  <c r="H864" i="64"/>
  <c r="I864" i="64" s="1"/>
  <c r="J863" i="64"/>
  <c r="I863" i="64"/>
  <c r="H863" i="64"/>
  <c r="J862" i="64"/>
  <c r="I862" i="64"/>
  <c r="H862" i="64"/>
  <c r="H861" i="64"/>
  <c r="J861" i="64" s="1"/>
  <c r="J860" i="64"/>
  <c r="H860" i="64"/>
  <c r="I860" i="64" s="1"/>
  <c r="J859" i="64"/>
  <c r="I859" i="64"/>
  <c r="H859" i="64"/>
  <c r="H858" i="64"/>
  <c r="I858" i="64" s="1"/>
  <c r="I857" i="64"/>
  <c r="H857" i="64"/>
  <c r="J857" i="64" s="1"/>
  <c r="H856" i="64"/>
  <c r="I856" i="64" s="1"/>
  <c r="J855" i="64"/>
  <c r="I855" i="64"/>
  <c r="H855" i="64"/>
  <c r="J854" i="64"/>
  <c r="I854" i="64"/>
  <c r="H854" i="64"/>
  <c r="H853" i="64"/>
  <c r="J853" i="64" s="1"/>
  <c r="J852" i="64"/>
  <c r="H852" i="64"/>
  <c r="I852" i="64" s="1"/>
  <c r="J851" i="64"/>
  <c r="I851" i="64"/>
  <c r="H851" i="64"/>
  <c r="H850" i="64"/>
  <c r="I850" i="64" s="1"/>
  <c r="I849" i="64"/>
  <c r="H849" i="64"/>
  <c r="J849" i="64" s="1"/>
  <c r="H848" i="64"/>
  <c r="I848" i="64" s="1"/>
  <c r="J847" i="64"/>
  <c r="I847" i="64"/>
  <c r="H847" i="64"/>
  <c r="J846" i="64"/>
  <c r="I846" i="64"/>
  <c r="H846" i="64"/>
  <c r="H845" i="64"/>
  <c r="J845" i="64" s="1"/>
  <c r="J844" i="64"/>
  <c r="I844" i="64"/>
  <c r="H844" i="64"/>
  <c r="J843" i="64"/>
  <c r="I843" i="64"/>
  <c r="H843" i="64"/>
  <c r="I842" i="64"/>
  <c r="H842" i="64"/>
  <c r="J842" i="64" s="1"/>
  <c r="H841" i="64"/>
  <c r="I841" i="64" s="1"/>
  <c r="J840" i="64"/>
  <c r="I840" i="64"/>
  <c r="H840" i="64"/>
  <c r="J839" i="64"/>
  <c r="I839" i="64"/>
  <c r="H839" i="64"/>
  <c r="I838" i="64"/>
  <c r="H838" i="64"/>
  <c r="J838" i="64" s="1"/>
  <c r="H837" i="64"/>
  <c r="I837" i="64" s="1"/>
  <c r="J836" i="64"/>
  <c r="I836" i="64"/>
  <c r="H836" i="64"/>
  <c r="J835" i="64"/>
  <c r="I835" i="64"/>
  <c r="H835" i="64"/>
  <c r="I834" i="64"/>
  <c r="H834" i="64"/>
  <c r="J834" i="64" s="1"/>
  <c r="H833" i="64"/>
  <c r="I833" i="64" s="1"/>
  <c r="J832" i="64"/>
  <c r="I832" i="64"/>
  <c r="H832" i="64"/>
  <c r="J831" i="64"/>
  <c r="I831" i="64"/>
  <c r="H831" i="64"/>
  <c r="I830" i="64"/>
  <c r="H830" i="64"/>
  <c r="J830" i="64" s="1"/>
  <c r="H829" i="64"/>
  <c r="I829" i="64" s="1"/>
  <c r="J828" i="64"/>
  <c r="I828" i="64"/>
  <c r="H828" i="64"/>
  <c r="J827" i="64"/>
  <c r="I827" i="64"/>
  <c r="H827" i="64"/>
  <c r="I826" i="64"/>
  <c r="H826" i="64"/>
  <c r="J826" i="64" s="1"/>
  <c r="H825" i="64"/>
  <c r="I825" i="64" s="1"/>
  <c r="J824" i="64"/>
  <c r="I824" i="64"/>
  <c r="H824" i="64"/>
  <c r="J823" i="64"/>
  <c r="I823" i="64"/>
  <c r="H823" i="64"/>
  <c r="I822" i="64"/>
  <c r="H822" i="64"/>
  <c r="J822" i="64" s="1"/>
  <c r="H821" i="64"/>
  <c r="I821" i="64" s="1"/>
  <c r="J820" i="64"/>
  <c r="I820" i="64"/>
  <c r="H820" i="64"/>
  <c r="J819" i="64"/>
  <c r="I819" i="64"/>
  <c r="H819" i="64"/>
  <c r="I818" i="64"/>
  <c r="H818" i="64"/>
  <c r="J818" i="64" s="1"/>
  <c r="H817" i="64"/>
  <c r="I817" i="64" s="1"/>
  <c r="J816" i="64"/>
  <c r="I816" i="64"/>
  <c r="H816" i="64"/>
  <c r="J815" i="64"/>
  <c r="I815" i="64"/>
  <c r="H815" i="64"/>
  <c r="I814" i="64"/>
  <c r="H814" i="64"/>
  <c r="J814" i="64" s="1"/>
  <c r="H813" i="64"/>
  <c r="I813" i="64" s="1"/>
  <c r="J812" i="64"/>
  <c r="I812" i="64"/>
  <c r="H812" i="64"/>
  <c r="J811" i="64"/>
  <c r="I811" i="64"/>
  <c r="H811" i="64"/>
  <c r="I810" i="64"/>
  <c r="H810" i="64"/>
  <c r="J810" i="64" s="1"/>
  <c r="H809" i="64"/>
  <c r="I809" i="64" s="1"/>
  <c r="J808" i="64"/>
  <c r="I808" i="64"/>
  <c r="H808" i="64"/>
  <c r="J807" i="64"/>
  <c r="I807" i="64"/>
  <c r="H807" i="64"/>
  <c r="I806" i="64"/>
  <c r="H806" i="64"/>
  <c r="J806" i="64" s="1"/>
  <c r="H805" i="64"/>
  <c r="I805" i="64" s="1"/>
  <c r="J804" i="64"/>
  <c r="I804" i="64"/>
  <c r="H804" i="64"/>
  <c r="J803" i="64"/>
  <c r="I803" i="64"/>
  <c r="H803" i="64"/>
  <c r="I802" i="64"/>
  <c r="H802" i="64"/>
  <c r="J802" i="64" s="1"/>
  <c r="H801" i="64"/>
  <c r="I801" i="64" s="1"/>
  <c r="J800" i="64"/>
  <c r="I800" i="64"/>
  <c r="H800" i="64"/>
  <c r="J799" i="64"/>
  <c r="I799" i="64"/>
  <c r="H799" i="64"/>
  <c r="I798" i="64"/>
  <c r="H798" i="64"/>
  <c r="J798" i="64" s="1"/>
  <c r="H797" i="64"/>
  <c r="I797" i="64" s="1"/>
  <c r="J796" i="64"/>
  <c r="I796" i="64"/>
  <c r="H796" i="64"/>
  <c r="J795" i="64"/>
  <c r="I795" i="64"/>
  <c r="H795" i="64"/>
  <c r="I794" i="64"/>
  <c r="H794" i="64"/>
  <c r="J794" i="64" s="1"/>
  <c r="H793" i="64"/>
  <c r="I793" i="64" s="1"/>
  <c r="J792" i="64"/>
  <c r="I792" i="64"/>
  <c r="H792" i="64"/>
  <c r="J791" i="64"/>
  <c r="I791" i="64"/>
  <c r="H791" i="64"/>
  <c r="I790" i="64"/>
  <c r="H790" i="64"/>
  <c r="J790" i="64" s="1"/>
  <c r="H789" i="64"/>
  <c r="I789" i="64" s="1"/>
  <c r="J788" i="64"/>
  <c r="I788" i="64"/>
  <c r="H788" i="64"/>
  <c r="J787" i="64"/>
  <c r="I787" i="64"/>
  <c r="H787" i="64"/>
  <c r="I786" i="64"/>
  <c r="H786" i="64"/>
  <c r="J786" i="64" s="1"/>
  <c r="H785" i="64"/>
  <c r="I785" i="64" s="1"/>
  <c r="J784" i="64"/>
  <c r="I784" i="64"/>
  <c r="H784" i="64"/>
  <c r="J783" i="64"/>
  <c r="I783" i="64"/>
  <c r="H783" i="64"/>
  <c r="I782" i="64"/>
  <c r="H782" i="64"/>
  <c r="J782" i="64" s="1"/>
  <c r="H781" i="64"/>
  <c r="I781" i="64" s="1"/>
  <c r="J780" i="64"/>
  <c r="I780" i="64"/>
  <c r="H780" i="64"/>
  <c r="J779" i="64"/>
  <c r="I779" i="64"/>
  <c r="H779" i="64"/>
  <c r="I778" i="64"/>
  <c r="H778" i="64"/>
  <c r="J778" i="64" s="1"/>
  <c r="H777" i="64"/>
  <c r="I777" i="64" s="1"/>
  <c r="J776" i="64"/>
  <c r="I776" i="64"/>
  <c r="H776" i="64"/>
  <c r="J775" i="64"/>
  <c r="I775" i="64"/>
  <c r="H775" i="64"/>
  <c r="I774" i="64"/>
  <c r="H774" i="64"/>
  <c r="J774" i="64" s="1"/>
  <c r="H773" i="64"/>
  <c r="I773" i="64" s="1"/>
  <c r="J772" i="64"/>
  <c r="I772" i="64"/>
  <c r="H772" i="64"/>
  <c r="J771" i="64"/>
  <c r="I771" i="64"/>
  <c r="H771" i="64"/>
  <c r="I770" i="64"/>
  <c r="H770" i="64"/>
  <c r="J770" i="64" s="1"/>
  <c r="H769" i="64"/>
  <c r="I769" i="64" s="1"/>
  <c r="J768" i="64"/>
  <c r="I768" i="64"/>
  <c r="H768" i="64"/>
  <c r="J767" i="64"/>
  <c r="I767" i="64"/>
  <c r="H767" i="64"/>
  <c r="I766" i="64"/>
  <c r="H766" i="64"/>
  <c r="J766" i="64" s="1"/>
  <c r="H765" i="64"/>
  <c r="I765" i="64" s="1"/>
  <c r="J764" i="64"/>
  <c r="I764" i="64"/>
  <c r="H764" i="64"/>
  <c r="J763" i="64"/>
  <c r="I763" i="64"/>
  <c r="H763" i="64"/>
  <c r="I762" i="64"/>
  <c r="H762" i="64"/>
  <c r="J762" i="64" s="1"/>
  <c r="H761" i="64"/>
  <c r="I761" i="64" s="1"/>
  <c r="J760" i="64"/>
  <c r="I760" i="64"/>
  <c r="H760" i="64"/>
  <c r="J759" i="64"/>
  <c r="I759" i="64"/>
  <c r="H759" i="64"/>
  <c r="I758" i="64"/>
  <c r="H758" i="64"/>
  <c r="J758" i="64" s="1"/>
  <c r="H757" i="64"/>
  <c r="I757" i="64" s="1"/>
  <c r="J756" i="64"/>
  <c r="I756" i="64"/>
  <c r="H756" i="64"/>
  <c r="J755" i="64"/>
  <c r="I755" i="64"/>
  <c r="H755" i="64"/>
  <c r="I754" i="64"/>
  <c r="H754" i="64"/>
  <c r="J754" i="64" s="1"/>
  <c r="H753" i="64"/>
  <c r="I753" i="64" s="1"/>
  <c r="J752" i="64"/>
  <c r="I752" i="64"/>
  <c r="H752" i="64"/>
  <c r="J751" i="64"/>
  <c r="I751" i="64"/>
  <c r="H751" i="64"/>
  <c r="I750" i="64"/>
  <c r="H750" i="64"/>
  <c r="J750" i="64" s="1"/>
  <c r="H749" i="64"/>
  <c r="I749" i="64" s="1"/>
  <c r="J748" i="64"/>
  <c r="I748" i="64"/>
  <c r="H748" i="64"/>
  <c r="J747" i="64"/>
  <c r="I747" i="64"/>
  <c r="H747" i="64"/>
  <c r="I746" i="64"/>
  <c r="H746" i="64"/>
  <c r="J746" i="64" s="1"/>
  <c r="H745" i="64"/>
  <c r="I745" i="64" s="1"/>
  <c r="J744" i="64"/>
  <c r="I744" i="64"/>
  <c r="H744" i="64"/>
  <c r="J743" i="64"/>
  <c r="I743" i="64"/>
  <c r="H743" i="64"/>
  <c r="I742" i="64"/>
  <c r="H742" i="64"/>
  <c r="J742" i="64" s="1"/>
  <c r="H741" i="64"/>
  <c r="I741" i="64" s="1"/>
  <c r="J740" i="64"/>
  <c r="I740" i="64"/>
  <c r="H740" i="64"/>
  <c r="J739" i="64"/>
  <c r="I739" i="64"/>
  <c r="H739" i="64"/>
  <c r="I738" i="64"/>
  <c r="H738" i="64"/>
  <c r="J738" i="64" s="1"/>
  <c r="H737" i="64"/>
  <c r="I737" i="64" s="1"/>
  <c r="J736" i="64"/>
  <c r="I736" i="64"/>
  <c r="H736" i="64"/>
  <c r="J735" i="64"/>
  <c r="I735" i="64"/>
  <c r="H735" i="64"/>
  <c r="I734" i="64"/>
  <c r="H734" i="64"/>
  <c r="J734" i="64" s="1"/>
  <c r="H733" i="64"/>
  <c r="I733" i="64" s="1"/>
  <c r="J732" i="64"/>
  <c r="I732" i="64"/>
  <c r="H732" i="64"/>
  <c r="J731" i="64"/>
  <c r="I731" i="64"/>
  <c r="H731" i="64"/>
  <c r="I730" i="64"/>
  <c r="H730" i="64"/>
  <c r="J730" i="64" s="1"/>
  <c r="H729" i="64"/>
  <c r="I729" i="64" s="1"/>
  <c r="J728" i="64"/>
  <c r="I728" i="64"/>
  <c r="H728" i="64"/>
  <c r="J727" i="64"/>
  <c r="I727" i="64"/>
  <c r="H727" i="64"/>
  <c r="I726" i="64"/>
  <c r="H726" i="64"/>
  <c r="J726" i="64" s="1"/>
  <c r="H725" i="64"/>
  <c r="I725" i="64" s="1"/>
  <c r="J724" i="64"/>
  <c r="I724" i="64"/>
  <c r="H724" i="64"/>
  <c r="J723" i="64"/>
  <c r="I723" i="64"/>
  <c r="H723" i="64"/>
  <c r="I722" i="64"/>
  <c r="H722" i="64"/>
  <c r="J722" i="64" s="1"/>
  <c r="H721" i="64"/>
  <c r="I721" i="64" s="1"/>
  <c r="J720" i="64"/>
  <c r="I720" i="64"/>
  <c r="H720" i="64"/>
  <c r="J719" i="64"/>
  <c r="I719" i="64"/>
  <c r="H719" i="64"/>
  <c r="I718" i="64"/>
  <c r="H718" i="64"/>
  <c r="J718" i="64" s="1"/>
  <c r="H717" i="64"/>
  <c r="I717" i="64" s="1"/>
  <c r="J716" i="64"/>
  <c r="I716" i="64"/>
  <c r="H716" i="64"/>
  <c r="J715" i="64"/>
  <c r="I715" i="64"/>
  <c r="H715" i="64"/>
  <c r="I714" i="64"/>
  <c r="H714" i="64"/>
  <c r="J714" i="64" s="1"/>
  <c r="H713" i="64"/>
  <c r="I713" i="64" s="1"/>
  <c r="J712" i="64"/>
  <c r="I712" i="64"/>
  <c r="H712" i="64"/>
  <c r="J711" i="64"/>
  <c r="I711" i="64"/>
  <c r="H711" i="64"/>
  <c r="I710" i="64"/>
  <c r="H710" i="64"/>
  <c r="J710" i="64" s="1"/>
  <c r="H709" i="64"/>
  <c r="J708" i="64"/>
  <c r="I708" i="64"/>
  <c r="H708" i="64"/>
  <c r="J707" i="64"/>
  <c r="I707" i="64"/>
  <c r="H707" i="64"/>
  <c r="I706" i="64"/>
  <c r="H706" i="64"/>
  <c r="J706" i="64" s="1"/>
  <c r="H705" i="64"/>
  <c r="J704" i="64"/>
  <c r="I704" i="64"/>
  <c r="H704" i="64"/>
  <c r="J703" i="64"/>
  <c r="I703" i="64"/>
  <c r="H703" i="64"/>
  <c r="I702" i="64"/>
  <c r="H702" i="64"/>
  <c r="J702" i="64" s="1"/>
  <c r="H701" i="64"/>
  <c r="J700" i="64"/>
  <c r="I700" i="64"/>
  <c r="H700" i="64"/>
  <c r="J699" i="64"/>
  <c r="I699" i="64"/>
  <c r="H699" i="64"/>
  <c r="I698" i="64"/>
  <c r="H698" i="64"/>
  <c r="J698" i="64" s="1"/>
  <c r="H697" i="64"/>
  <c r="J696" i="64"/>
  <c r="I696" i="64"/>
  <c r="H696" i="64"/>
  <c r="J695" i="64"/>
  <c r="I695" i="64"/>
  <c r="H695" i="64"/>
  <c r="I694" i="64"/>
  <c r="H694" i="64"/>
  <c r="J694" i="64" s="1"/>
  <c r="H693" i="64"/>
  <c r="J692" i="64"/>
  <c r="I692" i="64"/>
  <c r="H692" i="64"/>
  <c r="J691" i="64"/>
  <c r="I691" i="64"/>
  <c r="H691" i="64"/>
  <c r="I690" i="64"/>
  <c r="H690" i="64"/>
  <c r="J690" i="64" s="1"/>
  <c r="H689" i="64"/>
  <c r="J688" i="64"/>
  <c r="I688" i="64"/>
  <c r="H688" i="64"/>
  <c r="J687" i="64"/>
  <c r="I687" i="64"/>
  <c r="H687" i="64"/>
  <c r="I686" i="64"/>
  <c r="H686" i="64"/>
  <c r="J686" i="64" s="1"/>
  <c r="H685" i="64"/>
  <c r="J684" i="64"/>
  <c r="I684" i="64"/>
  <c r="H684" i="64"/>
  <c r="J683" i="64"/>
  <c r="I683" i="64"/>
  <c r="H683" i="64"/>
  <c r="I682" i="64"/>
  <c r="H682" i="64"/>
  <c r="J682" i="64" s="1"/>
  <c r="H681" i="64"/>
  <c r="J680" i="64"/>
  <c r="I680" i="64"/>
  <c r="H680" i="64"/>
  <c r="J679" i="64"/>
  <c r="I679" i="64"/>
  <c r="H679" i="64"/>
  <c r="I678" i="64"/>
  <c r="H678" i="64"/>
  <c r="J678" i="64" s="1"/>
  <c r="H677" i="64"/>
  <c r="J676" i="64"/>
  <c r="I676" i="64"/>
  <c r="H676" i="64"/>
  <c r="J675" i="64"/>
  <c r="I675" i="64"/>
  <c r="H675" i="64"/>
  <c r="I674" i="64"/>
  <c r="H674" i="64"/>
  <c r="J674" i="64" s="1"/>
  <c r="H673" i="64"/>
  <c r="J672" i="64"/>
  <c r="I672" i="64"/>
  <c r="H672" i="64"/>
  <c r="J671" i="64"/>
  <c r="I671" i="64"/>
  <c r="H671" i="64"/>
  <c r="I670" i="64"/>
  <c r="H670" i="64"/>
  <c r="J670" i="64" s="1"/>
  <c r="H669" i="64"/>
  <c r="J668" i="64"/>
  <c r="I668" i="64"/>
  <c r="H668" i="64"/>
  <c r="J667" i="64"/>
  <c r="I667" i="64"/>
  <c r="H667" i="64"/>
  <c r="I666" i="64"/>
  <c r="H666" i="64"/>
  <c r="J666" i="64" s="1"/>
  <c r="H665" i="64"/>
  <c r="J664" i="64"/>
  <c r="I664" i="64"/>
  <c r="H664" i="64"/>
  <c r="J663" i="64"/>
  <c r="I663" i="64"/>
  <c r="H663" i="64"/>
  <c r="I662" i="64"/>
  <c r="H662" i="64"/>
  <c r="J662" i="64" s="1"/>
  <c r="H661" i="64"/>
  <c r="J660" i="64"/>
  <c r="I660" i="64"/>
  <c r="H660" i="64"/>
  <c r="J659" i="64"/>
  <c r="I659" i="64"/>
  <c r="H659" i="64"/>
  <c r="I658" i="64"/>
  <c r="H658" i="64"/>
  <c r="J658" i="64" s="1"/>
  <c r="H657" i="64"/>
  <c r="J656" i="64"/>
  <c r="I656" i="64"/>
  <c r="H656" i="64"/>
  <c r="J655" i="64"/>
  <c r="I655" i="64"/>
  <c r="H655" i="64"/>
  <c r="H654" i="64"/>
  <c r="J654" i="64" s="1"/>
  <c r="H653" i="64"/>
  <c r="J652" i="64"/>
  <c r="I652" i="64"/>
  <c r="H652" i="64"/>
  <c r="J651" i="64"/>
  <c r="I651" i="64"/>
  <c r="H651" i="64"/>
  <c r="H650" i="64"/>
  <c r="J650" i="64" s="1"/>
  <c r="H649" i="64"/>
  <c r="J648" i="64"/>
  <c r="I648" i="64"/>
  <c r="H648" i="64"/>
  <c r="J647" i="64"/>
  <c r="I647" i="64"/>
  <c r="H647" i="64"/>
  <c r="I646" i="64"/>
  <c r="H646" i="64"/>
  <c r="J646" i="64" s="1"/>
  <c r="H645" i="64"/>
  <c r="J644" i="64"/>
  <c r="I644" i="64"/>
  <c r="H644" i="64"/>
  <c r="J643" i="64"/>
  <c r="I643" i="64"/>
  <c r="H643" i="64"/>
  <c r="I642" i="64"/>
  <c r="H642" i="64"/>
  <c r="J642" i="64" s="1"/>
  <c r="H641" i="64"/>
  <c r="J640" i="64"/>
  <c r="I640" i="64"/>
  <c r="H640" i="64"/>
  <c r="J639" i="64"/>
  <c r="I639" i="64"/>
  <c r="H639" i="64"/>
  <c r="H638" i="64"/>
  <c r="J638" i="64" s="1"/>
  <c r="H637" i="64"/>
  <c r="J636" i="64"/>
  <c r="I636" i="64"/>
  <c r="H636" i="64"/>
  <c r="J635" i="64"/>
  <c r="I635" i="64"/>
  <c r="H635" i="64"/>
  <c r="H634" i="64"/>
  <c r="J634" i="64" s="1"/>
  <c r="H633" i="64"/>
  <c r="J632" i="64"/>
  <c r="I632" i="64"/>
  <c r="H632" i="64"/>
  <c r="J631" i="64"/>
  <c r="I631" i="64"/>
  <c r="H631" i="64"/>
  <c r="I630" i="64"/>
  <c r="H630" i="64"/>
  <c r="J630" i="64" s="1"/>
  <c r="H629" i="64"/>
  <c r="J628" i="64"/>
  <c r="I628" i="64"/>
  <c r="H628" i="64"/>
  <c r="J627" i="64"/>
  <c r="I627" i="64"/>
  <c r="H627" i="64"/>
  <c r="I626" i="64"/>
  <c r="H626" i="64"/>
  <c r="J626" i="64" s="1"/>
  <c r="H625" i="64"/>
  <c r="J624" i="64"/>
  <c r="I624" i="64"/>
  <c r="H624" i="64"/>
  <c r="J623" i="64"/>
  <c r="I623" i="64"/>
  <c r="H623" i="64"/>
  <c r="H622" i="64"/>
  <c r="J622" i="64" s="1"/>
  <c r="H621" i="64"/>
  <c r="J620" i="64"/>
  <c r="I620" i="64"/>
  <c r="H620" i="64"/>
  <c r="J619" i="64"/>
  <c r="I619" i="64"/>
  <c r="H619" i="64"/>
  <c r="H618" i="64"/>
  <c r="J618" i="64" s="1"/>
  <c r="H617" i="64"/>
  <c r="J616" i="64"/>
  <c r="I616" i="64"/>
  <c r="H616" i="64"/>
  <c r="J615" i="64"/>
  <c r="I615" i="64"/>
  <c r="H615" i="64"/>
  <c r="I614" i="64"/>
  <c r="H614" i="64"/>
  <c r="J614" i="64" s="1"/>
  <c r="H613" i="64"/>
  <c r="J612" i="64"/>
  <c r="I612" i="64"/>
  <c r="H612" i="64"/>
  <c r="J611" i="64"/>
  <c r="I611" i="64"/>
  <c r="H611" i="64"/>
  <c r="I610" i="64"/>
  <c r="H610" i="64"/>
  <c r="J610" i="64" s="1"/>
  <c r="H609" i="64"/>
  <c r="J608" i="64"/>
  <c r="I608" i="64"/>
  <c r="H608" i="64"/>
  <c r="J607" i="64"/>
  <c r="I607" i="64"/>
  <c r="H607" i="64"/>
  <c r="H606" i="64"/>
  <c r="J606" i="64" s="1"/>
  <c r="H605" i="64"/>
  <c r="J604" i="64"/>
  <c r="I604" i="64"/>
  <c r="H604" i="64"/>
  <c r="J603" i="64"/>
  <c r="I603" i="64"/>
  <c r="H603" i="64"/>
  <c r="H602" i="64"/>
  <c r="J602" i="64" s="1"/>
  <c r="J601" i="64"/>
  <c r="H601" i="64"/>
  <c r="I601" i="64" s="1"/>
  <c r="J600" i="64"/>
  <c r="I600" i="64"/>
  <c r="H600" i="64"/>
  <c r="H599" i="64"/>
  <c r="I599" i="64" s="1"/>
  <c r="I598" i="64"/>
  <c r="H598" i="64"/>
  <c r="J598" i="64" s="1"/>
  <c r="H597" i="64"/>
  <c r="I597" i="64" s="1"/>
  <c r="J596" i="64"/>
  <c r="I596" i="64"/>
  <c r="H596" i="64"/>
  <c r="J595" i="64"/>
  <c r="I595" i="64"/>
  <c r="H595" i="64"/>
  <c r="H594" i="64"/>
  <c r="J594" i="64" s="1"/>
  <c r="J593" i="64"/>
  <c r="H593" i="64"/>
  <c r="I593" i="64" s="1"/>
  <c r="J592" i="64"/>
  <c r="I592" i="64"/>
  <c r="H592" i="64"/>
  <c r="H591" i="64"/>
  <c r="I591" i="64" s="1"/>
  <c r="I590" i="64"/>
  <c r="H590" i="64"/>
  <c r="J590" i="64" s="1"/>
  <c r="H589" i="64"/>
  <c r="I589" i="64" s="1"/>
  <c r="J588" i="64"/>
  <c r="I588" i="64"/>
  <c r="H588" i="64"/>
  <c r="J587" i="64"/>
  <c r="I587" i="64"/>
  <c r="H587" i="64"/>
  <c r="H586" i="64"/>
  <c r="J586" i="64" s="1"/>
  <c r="J585" i="64"/>
  <c r="H585" i="64"/>
  <c r="I585" i="64" s="1"/>
  <c r="J584" i="64"/>
  <c r="I584" i="64"/>
  <c r="H584" i="64"/>
  <c r="H583" i="64"/>
  <c r="I583" i="64" s="1"/>
  <c r="I582" i="64"/>
  <c r="H582" i="64"/>
  <c r="J582" i="64" s="1"/>
  <c r="H581" i="64"/>
  <c r="I581" i="64" s="1"/>
  <c r="J580" i="64"/>
  <c r="I580" i="64"/>
  <c r="H580" i="64"/>
  <c r="J579" i="64"/>
  <c r="I579" i="64"/>
  <c r="H579" i="64"/>
  <c r="H578" i="64"/>
  <c r="J578" i="64" s="1"/>
  <c r="J577" i="64"/>
  <c r="H577" i="64"/>
  <c r="I577" i="64" s="1"/>
  <c r="J576" i="64"/>
  <c r="I576" i="64"/>
  <c r="H576" i="64"/>
  <c r="H575" i="64"/>
  <c r="I575" i="64" s="1"/>
  <c r="I574" i="64"/>
  <c r="H574" i="64"/>
  <c r="J574" i="64" s="1"/>
  <c r="H573" i="64"/>
  <c r="I573" i="64" s="1"/>
  <c r="J572" i="64"/>
  <c r="I572" i="64"/>
  <c r="H572" i="64"/>
  <c r="J571" i="64"/>
  <c r="I571" i="64"/>
  <c r="H571" i="64"/>
  <c r="H570" i="64"/>
  <c r="J570" i="64" s="1"/>
  <c r="J569" i="64"/>
  <c r="H569" i="64"/>
  <c r="I569" i="64" s="1"/>
  <c r="J568" i="64"/>
  <c r="I568" i="64"/>
  <c r="H568" i="64"/>
  <c r="H567" i="64"/>
  <c r="I567" i="64" s="1"/>
  <c r="I566" i="64"/>
  <c r="H566" i="64"/>
  <c r="J566" i="64" s="1"/>
  <c r="H565" i="64"/>
  <c r="I565" i="64" s="1"/>
  <c r="J564" i="64"/>
  <c r="I564" i="64"/>
  <c r="H564" i="64"/>
  <c r="J563" i="64"/>
  <c r="I563" i="64"/>
  <c r="H563" i="64"/>
  <c r="H562" i="64"/>
  <c r="J562" i="64" s="1"/>
  <c r="J561" i="64"/>
  <c r="H561" i="64"/>
  <c r="I561" i="64" s="1"/>
  <c r="J560" i="64"/>
  <c r="I560" i="64"/>
  <c r="H560" i="64"/>
  <c r="H559" i="64"/>
  <c r="I559" i="64" s="1"/>
  <c r="I558" i="64"/>
  <c r="H558" i="64"/>
  <c r="J558" i="64" s="1"/>
  <c r="H557" i="64"/>
  <c r="I557" i="64" s="1"/>
  <c r="J556" i="64"/>
  <c r="H556" i="64"/>
  <c r="I556" i="64" s="1"/>
  <c r="J555" i="64"/>
  <c r="I555" i="64"/>
  <c r="H555" i="64"/>
  <c r="I554" i="64"/>
  <c r="H554" i="64"/>
  <c r="J554" i="64" s="1"/>
  <c r="H553" i="64"/>
  <c r="I553" i="64" s="1"/>
  <c r="J552" i="64"/>
  <c r="H552" i="64"/>
  <c r="I552" i="64" s="1"/>
  <c r="J551" i="64"/>
  <c r="I551" i="64"/>
  <c r="H551" i="64"/>
  <c r="I550" i="64"/>
  <c r="H550" i="64"/>
  <c r="J550" i="64" s="1"/>
  <c r="H549" i="64"/>
  <c r="I549" i="64" s="1"/>
  <c r="J548" i="64"/>
  <c r="H548" i="64"/>
  <c r="I548" i="64" s="1"/>
  <c r="J547" i="64"/>
  <c r="I547" i="64"/>
  <c r="H547" i="64"/>
  <c r="I546" i="64"/>
  <c r="H546" i="64"/>
  <c r="J546" i="64" s="1"/>
  <c r="H545" i="64"/>
  <c r="J544" i="64"/>
  <c r="H544" i="64"/>
  <c r="I544" i="64" s="1"/>
  <c r="J543" i="64"/>
  <c r="I543" i="64"/>
  <c r="H543" i="64"/>
  <c r="I542" i="64"/>
  <c r="H542" i="64"/>
  <c r="J542" i="64" s="1"/>
  <c r="H541" i="64"/>
  <c r="J540" i="64"/>
  <c r="H540" i="64"/>
  <c r="I540" i="64" s="1"/>
  <c r="J539" i="64"/>
  <c r="I539" i="64"/>
  <c r="H539" i="64"/>
  <c r="I538" i="64"/>
  <c r="H538" i="64"/>
  <c r="J538" i="64" s="1"/>
  <c r="H537" i="64"/>
  <c r="J536" i="64"/>
  <c r="H536" i="64"/>
  <c r="I536" i="64" s="1"/>
  <c r="J535" i="64"/>
  <c r="I535" i="64"/>
  <c r="H535" i="64"/>
  <c r="I534" i="64"/>
  <c r="H534" i="64"/>
  <c r="J534" i="64" s="1"/>
  <c r="H533" i="64"/>
  <c r="J532" i="64"/>
  <c r="H532" i="64"/>
  <c r="I532" i="64" s="1"/>
  <c r="J531" i="64"/>
  <c r="I531" i="64"/>
  <c r="H531" i="64"/>
  <c r="I530" i="64"/>
  <c r="H530" i="64"/>
  <c r="J530" i="64" s="1"/>
  <c r="H529" i="64"/>
  <c r="J528" i="64"/>
  <c r="H528" i="64"/>
  <c r="I528" i="64" s="1"/>
  <c r="J527" i="64"/>
  <c r="I527" i="64"/>
  <c r="H527" i="64"/>
  <c r="I526" i="64"/>
  <c r="H526" i="64"/>
  <c r="J526" i="64" s="1"/>
  <c r="H525" i="64"/>
  <c r="J524" i="64"/>
  <c r="H524" i="64"/>
  <c r="I524" i="64" s="1"/>
  <c r="J523" i="64"/>
  <c r="I523" i="64"/>
  <c r="H523" i="64"/>
  <c r="I522" i="64"/>
  <c r="H522" i="64"/>
  <c r="J522" i="64" s="1"/>
  <c r="H521" i="64"/>
  <c r="J520" i="64"/>
  <c r="H520" i="64"/>
  <c r="I520" i="64" s="1"/>
  <c r="J519" i="64"/>
  <c r="I519" i="64"/>
  <c r="H519" i="64"/>
  <c r="H518" i="64"/>
  <c r="J518" i="64" s="1"/>
  <c r="H517" i="64"/>
  <c r="J516" i="64"/>
  <c r="H516" i="64"/>
  <c r="I516" i="64" s="1"/>
  <c r="J515" i="64"/>
  <c r="I515" i="64"/>
  <c r="H515" i="64"/>
  <c r="H514" i="64"/>
  <c r="J514" i="64" s="1"/>
  <c r="H513" i="64"/>
  <c r="J512" i="64"/>
  <c r="H512" i="64"/>
  <c r="I512" i="64" s="1"/>
  <c r="J511" i="64"/>
  <c r="I511" i="64"/>
  <c r="H511" i="64"/>
  <c r="H510" i="64"/>
  <c r="J510" i="64" s="1"/>
  <c r="H509" i="64"/>
  <c r="J508" i="64"/>
  <c r="H508" i="64"/>
  <c r="I508" i="64" s="1"/>
  <c r="J507" i="64"/>
  <c r="I507" i="64"/>
  <c r="H507" i="64"/>
  <c r="H506" i="64"/>
  <c r="J506" i="64" s="1"/>
  <c r="H505" i="64"/>
  <c r="J504" i="64"/>
  <c r="H504" i="64"/>
  <c r="I504" i="64" s="1"/>
  <c r="J503" i="64"/>
  <c r="I503" i="64"/>
  <c r="H503" i="64"/>
  <c r="H502" i="64"/>
  <c r="J502" i="64" s="1"/>
  <c r="H501" i="64"/>
  <c r="J500" i="64"/>
  <c r="H500" i="64"/>
  <c r="I500" i="64" s="1"/>
  <c r="J499" i="64"/>
  <c r="I499" i="64"/>
  <c r="H499" i="64"/>
  <c r="H498" i="64"/>
  <c r="J498" i="64" s="1"/>
  <c r="H497" i="64"/>
  <c r="J496" i="64"/>
  <c r="H496" i="64"/>
  <c r="I496" i="64" s="1"/>
  <c r="J495" i="64"/>
  <c r="I495" i="64"/>
  <c r="H495" i="64"/>
  <c r="H494" i="64"/>
  <c r="J494" i="64" s="1"/>
  <c r="H493" i="64"/>
  <c r="J492" i="64"/>
  <c r="H492" i="64"/>
  <c r="I492" i="64" s="1"/>
  <c r="J491" i="64"/>
  <c r="I491" i="64"/>
  <c r="H491" i="64"/>
  <c r="H490" i="64"/>
  <c r="J490" i="64" s="1"/>
  <c r="H489" i="64"/>
  <c r="J488" i="64"/>
  <c r="H488" i="64"/>
  <c r="I488" i="64" s="1"/>
  <c r="J487" i="64"/>
  <c r="I487" i="64"/>
  <c r="H487" i="64"/>
  <c r="H486" i="64"/>
  <c r="J486" i="64" s="1"/>
  <c r="H485" i="64"/>
  <c r="J484" i="64"/>
  <c r="H484" i="64"/>
  <c r="I484" i="64" s="1"/>
  <c r="J483" i="64"/>
  <c r="I483" i="64"/>
  <c r="H483" i="64"/>
  <c r="H482" i="64"/>
  <c r="J482" i="64" s="1"/>
  <c r="H481" i="64"/>
  <c r="J480" i="64"/>
  <c r="H480" i="64"/>
  <c r="I480" i="64" s="1"/>
  <c r="J479" i="64"/>
  <c r="I479" i="64"/>
  <c r="H479" i="64"/>
  <c r="H478" i="64"/>
  <c r="J478" i="64" s="1"/>
  <c r="H477" i="64"/>
  <c r="J476" i="64"/>
  <c r="H476" i="64"/>
  <c r="I476" i="64" s="1"/>
  <c r="J475" i="64"/>
  <c r="I475" i="64"/>
  <c r="H475" i="64"/>
  <c r="H474" i="64"/>
  <c r="J474" i="64" s="1"/>
  <c r="H473" i="64"/>
  <c r="J472" i="64"/>
  <c r="H472" i="64"/>
  <c r="I472" i="64" s="1"/>
  <c r="J471" i="64"/>
  <c r="I471" i="64"/>
  <c r="H471" i="64"/>
  <c r="H470" i="64"/>
  <c r="J470" i="64" s="1"/>
  <c r="H469" i="64"/>
  <c r="J468" i="64"/>
  <c r="H468" i="64"/>
  <c r="I468" i="64" s="1"/>
  <c r="J467" i="64"/>
  <c r="I467" i="64"/>
  <c r="H467" i="64"/>
  <c r="H466" i="64"/>
  <c r="J466" i="64" s="1"/>
  <c r="H465" i="64"/>
  <c r="J464" i="64"/>
  <c r="H464" i="64"/>
  <c r="I464" i="64" s="1"/>
  <c r="J463" i="64"/>
  <c r="I463" i="64"/>
  <c r="H463" i="64"/>
  <c r="H462" i="64"/>
  <c r="J462" i="64" s="1"/>
  <c r="H461" i="64"/>
  <c r="J460" i="64"/>
  <c r="H460" i="64"/>
  <c r="I460" i="64" s="1"/>
  <c r="J459" i="64"/>
  <c r="I459" i="64"/>
  <c r="H459" i="64"/>
  <c r="H458" i="64"/>
  <c r="J458" i="64" s="1"/>
  <c r="H457" i="64"/>
  <c r="J456" i="64"/>
  <c r="H456" i="64"/>
  <c r="I456" i="64" s="1"/>
  <c r="J455" i="64"/>
  <c r="I455" i="64"/>
  <c r="H455" i="64"/>
  <c r="H454" i="64"/>
  <c r="J454" i="64" s="1"/>
  <c r="H453" i="64"/>
  <c r="J452" i="64"/>
  <c r="H452" i="64"/>
  <c r="I452" i="64" s="1"/>
  <c r="J451" i="64"/>
  <c r="I451" i="64"/>
  <c r="H451" i="64"/>
  <c r="H450" i="64"/>
  <c r="J450" i="64" s="1"/>
  <c r="H449" i="64"/>
  <c r="J448" i="64"/>
  <c r="H448" i="64"/>
  <c r="I448" i="64" s="1"/>
  <c r="J447" i="64"/>
  <c r="I447" i="64"/>
  <c r="H447" i="64"/>
  <c r="H446" i="64"/>
  <c r="J446" i="64" s="1"/>
  <c r="H445" i="64"/>
  <c r="J444" i="64"/>
  <c r="H444" i="64"/>
  <c r="I444" i="64" s="1"/>
  <c r="J443" i="64"/>
  <c r="I443" i="64"/>
  <c r="H443" i="64"/>
  <c r="H442" i="64"/>
  <c r="J442" i="64" s="1"/>
  <c r="H441" i="64"/>
  <c r="J440" i="64"/>
  <c r="H440" i="64"/>
  <c r="I440" i="64" s="1"/>
  <c r="J439" i="64"/>
  <c r="I439" i="64"/>
  <c r="H439" i="64"/>
  <c r="H438" i="64"/>
  <c r="J438" i="64" s="1"/>
  <c r="H437" i="64"/>
  <c r="J436" i="64"/>
  <c r="H436" i="64"/>
  <c r="I436" i="64" s="1"/>
  <c r="J435" i="64"/>
  <c r="I435" i="64"/>
  <c r="H435" i="64"/>
  <c r="H434" i="64"/>
  <c r="J434" i="64" s="1"/>
  <c r="H433" i="64"/>
  <c r="J432" i="64"/>
  <c r="H432" i="64"/>
  <c r="I432" i="64" s="1"/>
  <c r="J431" i="64"/>
  <c r="I431" i="64"/>
  <c r="H431" i="64"/>
  <c r="H430" i="64"/>
  <c r="J430" i="64" s="1"/>
  <c r="H429" i="64"/>
  <c r="J428" i="64"/>
  <c r="H428" i="64"/>
  <c r="I428" i="64" s="1"/>
  <c r="J427" i="64"/>
  <c r="I427" i="64"/>
  <c r="H427" i="64"/>
  <c r="H426" i="64"/>
  <c r="J426" i="64" s="1"/>
  <c r="H425" i="64"/>
  <c r="J424" i="64"/>
  <c r="H424" i="64"/>
  <c r="I424" i="64" s="1"/>
  <c r="J423" i="64"/>
  <c r="I423" i="64"/>
  <c r="H423" i="64"/>
  <c r="H422" i="64"/>
  <c r="J422" i="64" s="1"/>
  <c r="H421" i="64"/>
  <c r="J420" i="64"/>
  <c r="H420" i="64"/>
  <c r="I420" i="64" s="1"/>
  <c r="J419" i="64"/>
  <c r="I419" i="64"/>
  <c r="H419" i="64"/>
  <c r="H418" i="64"/>
  <c r="J418" i="64" s="1"/>
  <c r="H417" i="64"/>
  <c r="J416" i="64"/>
  <c r="H416" i="64"/>
  <c r="I416" i="64" s="1"/>
  <c r="J415" i="64"/>
  <c r="I415" i="64"/>
  <c r="H415" i="64"/>
  <c r="I414" i="64"/>
  <c r="H414" i="64"/>
  <c r="J414" i="64" s="1"/>
  <c r="H413" i="64"/>
  <c r="J413" i="64" s="1"/>
  <c r="J412" i="64"/>
  <c r="H412" i="64"/>
  <c r="I412" i="64" s="1"/>
  <c r="H411" i="64"/>
  <c r="I411" i="64" s="1"/>
  <c r="J410" i="64"/>
  <c r="H410" i="64"/>
  <c r="I410" i="64" s="1"/>
  <c r="J409" i="64"/>
  <c r="I409" i="64"/>
  <c r="H409" i="64"/>
  <c r="I408" i="64"/>
  <c r="H408" i="64"/>
  <c r="J408" i="64" s="1"/>
  <c r="H407" i="64"/>
  <c r="I407" i="64" s="1"/>
  <c r="J406" i="64"/>
  <c r="H406" i="64"/>
  <c r="I406" i="64" s="1"/>
  <c r="J405" i="64"/>
  <c r="I405" i="64"/>
  <c r="H405" i="64"/>
  <c r="I404" i="64"/>
  <c r="H404" i="64"/>
  <c r="J404" i="64" s="1"/>
  <c r="H403" i="64"/>
  <c r="I403" i="64" s="1"/>
  <c r="J402" i="64"/>
  <c r="H402" i="64"/>
  <c r="I402" i="64" s="1"/>
  <c r="J401" i="64"/>
  <c r="I401" i="64"/>
  <c r="H401" i="64"/>
  <c r="I400" i="64"/>
  <c r="H400" i="64"/>
  <c r="J400" i="64" s="1"/>
  <c r="H399" i="64"/>
  <c r="I399" i="64" s="1"/>
  <c r="J398" i="64"/>
  <c r="H398" i="64"/>
  <c r="I398" i="64" s="1"/>
  <c r="J397" i="64"/>
  <c r="I397" i="64"/>
  <c r="H397" i="64"/>
  <c r="I396" i="64"/>
  <c r="H396" i="64"/>
  <c r="J396" i="64" s="1"/>
  <c r="H395" i="64"/>
  <c r="I395" i="64" s="1"/>
  <c r="J394" i="64"/>
  <c r="H394" i="64"/>
  <c r="I394" i="64" s="1"/>
  <c r="J393" i="64"/>
  <c r="I393" i="64"/>
  <c r="H393" i="64"/>
  <c r="I392" i="64"/>
  <c r="H392" i="64"/>
  <c r="J392" i="64" s="1"/>
  <c r="H391" i="64"/>
  <c r="I391" i="64" s="1"/>
  <c r="J390" i="64"/>
  <c r="H390" i="64"/>
  <c r="I390" i="64" s="1"/>
  <c r="J389" i="64"/>
  <c r="I389" i="64"/>
  <c r="H389" i="64"/>
  <c r="I388" i="64"/>
  <c r="H388" i="64"/>
  <c r="J388" i="64" s="1"/>
  <c r="H387" i="64"/>
  <c r="I387" i="64" s="1"/>
  <c r="J386" i="64"/>
  <c r="H386" i="64"/>
  <c r="I386" i="64" s="1"/>
  <c r="J385" i="64"/>
  <c r="I385" i="64"/>
  <c r="H385" i="64"/>
  <c r="I384" i="64"/>
  <c r="H384" i="64"/>
  <c r="J384" i="64" s="1"/>
  <c r="H383" i="64"/>
  <c r="I383" i="64" s="1"/>
  <c r="J382" i="64"/>
  <c r="H382" i="64"/>
  <c r="I382" i="64" s="1"/>
  <c r="J381" i="64"/>
  <c r="I381" i="64"/>
  <c r="H381" i="64"/>
  <c r="I380" i="64"/>
  <c r="H380" i="64"/>
  <c r="J380" i="64" s="1"/>
  <c r="H379" i="64"/>
  <c r="I379" i="64" s="1"/>
  <c r="J378" i="64"/>
  <c r="H378" i="64"/>
  <c r="I378" i="64" s="1"/>
  <c r="J377" i="64"/>
  <c r="I377" i="64"/>
  <c r="H377" i="64"/>
  <c r="I376" i="64"/>
  <c r="H376" i="64"/>
  <c r="J376" i="64" s="1"/>
  <c r="H375" i="64"/>
  <c r="I375" i="64" s="1"/>
  <c r="J374" i="64"/>
  <c r="H374" i="64"/>
  <c r="I374" i="64" s="1"/>
  <c r="J373" i="64"/>
  <c r="I373" i="64"/>
  <c r="H373" i="64"/>
  <c r="I372" i="64"/>
  <c r="H372" i="64"/>
  <c r="J372" i="64" s="1"/>
  <c r="H371" i="64"/>
  <c r="I371" i="64" s="1"/>
  <c r="J370" i="64"/>
  <c r="H370" i="64"/>
  <c r="I370" i="64" s="1"/>
  <c r="J369" i="64"/>
  <c r="I369" i="64"/>
  <c r="H369" i="64"/>
  <c r="I368" i="64"/>
  <c r="H368" i="64"/>
  <c r="J368" i="64" s="1"/>
  <c r="H367" i="64"/>
  <c r="I367" i="64" s="1"/>
  <c r="J366" i="64"/>
  <c r="H366" i="64"/>
  <c r="I366" i="64" s="1"/>
  <c r="J365" i="64"/>
  <c r="I365" i="64"/>
  <c r="H365" i="64"/>
  <c r="I364" i="64"/>
  <c r="H364" i="64"/>
  <c r="J364" i="64" s="1"/>
  <c r="H363" i="64"/>
  <c r="I363" i="64" s="1"/>
  <c r="J362" i="64"/>
  <c r="H362" i="64"/>
  <c r="I362" i="64" s="1"/>
  <c r="J361" i="64"/>
  <c r="I361" i="64"/>
  <c r="H361" i="64"/>
  <c r="I360" i="64"/>
  <c r="H360" i="64"/>
  <c r="J360" i="64" s="1"/>
  <c r="H359" i="64"/>
  <c r="I359" i="64" s="1"/>
  <c r="J358" i="64"/>
  <c r="H358" i="64"/>
  <c r="I358" i="64" s="1"/>
  <c r="J357" i="64"/>
  <c r="I357" i="64"/>
  <c r="H357" i="64"/>
  <c r="I356" i="64"/>
  <c r="H356" i="64"/>
  <c r="J356" i="64" s="1"/>
  <c r="H355" i="64"/>
  <c r="I355" i="64" s="1"/>
  <c r="J354" i="64"/>
  <c r="H354" i="64"/>
  <c r="I354" i="64" s="1"/>
  <c r="J353" i="64"/>
  <c r="I353" i="64"/>
  <c r="H353" i="64"/>
  <c r="I352" i="64"/>
  <c r="H352" i="64"/>
  <c r="J352" i="64" s="1"/>
  <c r="H351" i="64"/>
  <c r="I351" i="64" s="1"/>
  <c r="J350" i="64"/>
  <c r="H350" i="64"/>
  <c r="I350" i="64" s="1"/>
  <c r="J349" i="64"/>
  <c r="I349" i="64"/>
  <c r="H349" i="64"/>
  <c r="I348" i="64"/>
  <c r="H348" i="64"/>
  <c r="J348" i="64" s="1"/>
  <c r="H347" i="64"/>
  <c r="I347" i="64" s="1"/>
  <c r="J346" i="64"/>
  <c r="H346" i="64"/>
  <c r="I346" i="64" s="1"/>
  <c r="J345" i="64"/>
  <c r="I345" i="64"/>
  <c r="H345" i="64"/>
  <c r="I344" i="64"/>
  <c r="H344" i="64"/>
  <c r="J344" i="64" s="1"/>
  <c r="H343" i="64"/>
  <c r="I343" i="64" s="1"/>
  <c r="J342" i="64"/>
  <c r="H342" i="64"/>
  <c r="I342" i="64" s="1"/>
  <c r="J341" i="64"/>
  <c r="I341" i="64"/>
  <c r="H341" i="64"/>
  <c r="I340" i="64"/>
  <c r="H340" i="64"/>
  <c r="J340" i="64" s="1"/>
  <c r="H339" i="64"/>
  <c r="J338" i="64"/>
  <c r="H338" i="64"/>
  <c r="I338" i="64" s="1"/>
  <c r="J337" i="64"/>
  <c r="I337" i="64"/>
  <c r="H337" i="64"/>
  <c r="I336" i="64"/>
  <c r="H336" i="64"/>
  <c r="J336" i="64" s="1"/>
  <c r="H335" i="64"/>
  <c r="J334" i="64"/>
  <c r="H334" i="64"/>
  <c r="I334" i="64" s="1"/>
  <c r="J333" i="64"/>
  <c r="I333" i="64"/>
  <c r="H333" i="64"/>
  <c r="I332" i="64"/>
  <c r="H332" i="64"/>
  <c r="J332" i="64" s="1"/>
  <c r="H331" i="64"/>
  <c r="J330" i="64"/>
  <c r="H330" i="64"/>
  <c r="I330" i="64" s="1"/>
  <c r="J329" i="64"/>
  <c r="I329" i="64"/>
  <c r="H329" i="64"/>
  <c r="I328" i="64"/>
  <c r="H328" i="64"/>
  <c r="J328" i="64" s="1"/>
  <c r="H327" i="64"/>
  <c r="J326" i="64"/>
  <c r="H326" i="64"/>
  <c r="I326" i="64" s="1"/>
  <c r="J325" i="64"/>
  <c r="I325" i="64"/>
  <c r="H325" i="64"/>
  <c r="I324" i="64"/>
  <c r="H324" i="64"/>
  <c r="J324" i="64" s="1"/>
  <c r="H323" i="64"/>
  <c r="J322" i="64"/>
  <c r="H322" i="64"/>
  <c r="I322" i="64" s="1"/>
  <c r="J321" i="64"/>
  <c r="I321" i="64"/>
  <c r="H321" i="64"/>
  <c r="I320" i="64"/>
  <c r="H320" i="64"/>
  <c r="J320" i="64" s="1"/>
  <c r="H319" i="64"/>
  <c r="J318" i="64"/>
  <c r="H318" i="64"/>
  <c r="I318" i="64" s="1"/>
  <c r="J317" i="64"/>
  <c r="I317" i="64"/>
  <c r="H317" i="64"/>
  <c r="I316" i="64"/>
  <c r="H316" i="64"/>
  <c r="J316" i="64" s="1"/>
  <c r="H315" i="64"/>
  <c r="J314" i="64"/>
  <c r="H314" i="64"/>
  <c r="I314" i="64" s="1"/>
  <c r="J313" i="64"/>
  <c r="I313" i="64"/>
  <c r="H313" i="64"/>
  <c r="H312" i="64"/>
  <c r="J312" i="64" s="1"/>
  <c r="H311" i="64"/>
  <c r="J310" i="64"/>
  <c r="H310" i="64"/>
  <c r="I310" i="64" s="1"/>
  <c r="J309" i="64"/>
  <c r="I309" i="64"/>
  <c r="H309" i="64"/>
  <c r="H308" i="64"/>
  <c r="J308" i="64" s="1"/>
  <c r="H307" i="64"/>
  <c r="J306" i="64"/>
  <c r="H306" i="64"/>
  <c r="I306" i="64" s="1"/>
  <c r="J305" i="64"/>
  <c r="I305" i="64"/>
  <c r="H305" i="64"/>
  <c r="H304" i="64"/>
  <c r="J304" i="64" s="1"/>
  <c r="H303" i="64"/>
  <c r="J302" i="64"/>
  <c r="H302" i="64"/>
  <c r="I302" i="64" s="1"/>
  <c r="J301" i="64"/>
  <c r="I301" i="64"/>
  <c r="H301" i="64"/>
  <c r="H300" i="64"/>
  <c r="J300" i="64" s="1"/>
  <c r="H299" i="64"/>
  <c r="J298" i="64"/>
  <c r="H298" i="64"/>
  <c r="I298" i="64" s="1"/>
  <c r="J297" i="64"/>
  <c r="I297" i="64"/>
  <c r="H297" i="64"/>
  <c r="H296" i="64"/>
  <c r="J296" i="64" s="1"/>
  <c r="H295" i="64"/>
  <c r="J294" i="64"/>
  <c r="H294" i="64"/>
  <c r="I294" i="64" s="1"/>
  <c r="J293" i="64"/>
  <c r="I293" i="64"/>
  <c r="H293" i="64"/>
  <c r="H292" i="64"/>
  <c r="J292" i="64" s="1"/>
  <c r="H291" i="64"/>
  <c r="J290" i="64"/>
  <c r="H290" i="64"/>
  <c r="I290" i="64" s="1"/>
  <c r="J289" i="64"/>
  <c r="I289" i="64"/>
  <c r="H289" i="64"/>
  <c r="H288" i="64"/>
  <c r="J288" i="64" s="1"/>
  <c r="H287" i="64"/>
  <c r="J286" i="64"/>
  <c r="H286" i="64"/>
  <c r="I286" i="64" s="1"/>
  <c r="J285" i="64"/>
  <c r="I285" i="64"/>
  <c r="H285" i="64"/>
  <c r="H284" i="64"/>
  <c r="J284" i="64" s="1"/>
  <c r="H283" i="64"/>
  <c r="J282" i="64"/>
  <c r="H282" i="64"/>
  <c r="I282" i="64" s="1"/>
  <c r="J281" i="64"/>
  <c r="I281" i="64"/>
  <c r="H281" i="64"/>
  <c r="H280" i="64"/>
  <c r="J280" i="64" s="1"/>
  <c r="H279" i="64"/>
  <c r="J278" i="64"/>
  <c r="H278" i="64"/>
  <c r="I278" i="64" s="1"/>
  <c r="J277" i="64"/>
  <c r="I277" i="64"/>
  <c r="H277" i="64"/>
  <c r="H276" i="64"/>
  <c r="J276" i="64" s="1"/>
  <c r="H275" i="64"/>
  <c r="J274" i="64"/>
  <c r="H274" i="64"/>
  <c r="I274" i="64" s="1"/>
  <c r="J273" i="64"/>
  <c r="I273" i="64"/>
  <c r="H273" i="64"/>
  <c r="H272" i="64"/>
  <c r="J272" i="64" s="1"/>
  <c r="H271" i="64"/>
  <c r="J270" i="64"/>
  <c r="H270" i="64"/>
  <c r="I270" i="64" s="1"/>
  <c r="J269" i="64"/>
  <c r="I269" i="64"/>
  <c r="H269" i="64"/>
  <c r="H268" i="64"/>
  <c r="J268" i="64" s="1"/>
  <c r="H267" i="64"/>
  <c r="J266" i="64"/>
  <c r="H266" i="64"/>
  <c r="I266" i="64" s="1"/>
  <c r="J265" i="64"/>
  <c r="I265" i="64"/>
  <c r="H265" i="64"/>
  <c r="H264" i="64"/>
  <c r="J264" i="64" s="1"/>
  <c r="H263" i="64"/>
  <c r="J262" i="64"/>
  <c r="H262" i="64"/>
  <c r="I262" i="64" s="1"/>
  <c r="J261" i="64"/>
  <c r="I261" i="64"/>
  <c r="H261" i="64"/>
  <c r="H260" i="64"/>
  <c r="J260" i="64" s="1"/>
  <c r="H259" i="64"/>
  <c r="J258" i="64"/>
  <c r="H258" i="64"/>
  <c r="I258" i="64" s="1"/>
  <c r="J257" i="64"/>
  <c r="I257" i="64"/>
  <c r="H257" i="64"/>
  <c r="H256" i="64"/>
  <c r="J256" i="64" s="1"/>
  <c r="H255" i="64"/>
  <c r="J254" i="64"/>
  <c r="H254" i="64"/>
  <c r="I254" i="64" s="1"/>
  <c r="J253" i="64"/>
  <c r="I253" i="64"/>
  <c r="H253" i="64"/>
  <c r="H252" i="64"/>
  <c r="J252" i="64" s="1"/>
  <c r="H251" i="64"/>
  <c r="J250" i="64"/>
  <c r="H250" i="64"/>
  <c r="I250" i="64" s="1"/>
  <c r="J249" i="64"/>
  <c r="I249" i="64"/>
  <c r="H249" i="64"/>
  <c r="H248" i="64"/>
  <c r="J248" i="64" s="1"/>
  <c r="H247" i="64"/>
  <c r="J246" i="64"/>
  <c r="H246" i="64"/>
  <c r="I246" i="64" s="1"/>
  <c r="J245" i="64"/>
  <c r="I245" i="64"/>
  <c r="H245" i="64"/>
  <c r="H244" i="64"/>
  <c r="J244" i="64" s="1"/>
  <c r="H243" i="64"/>
  <c r="J242" i="64"/>
  <c r="H242" i="64"/>
  <c r="I242" i="64" s="1"/>
  <c r="J241" i="64"/>
  <c r="I241" i="64"/>
  <c r="H241" i="64"/>
  <c r="H240" i="64"/>
  <c r="J240" i="64" s="1"/>
  <c r="H239" i="64"/>
  <c r="J238" i="64"/>
  <c r="H238" i="64"/>
  <c r="I238" i="64" s="1"/>
  <c r="J237" i="64"/>
  <c r="I237" i="64"/>
  <c r="H237" i="64"/>
  <c r="H236" i="64"/>
  <c r="J236" i="64" s="1"/>
  <c r="H235" i="64"/>
  <c r="J234" i="64"/>
  <c r="H234" i="64"/>
  <c r="I234" i="64" s="1"/>
  <c r="J233" i="64"/>
  <c r="I233" i="64"/>
  <c r="H233" i="64"/>
  <c r="H232" i="64"/>
  <c r="J232" i="64" s="1"/>
  <c r="H231" i="64"/>
  <c r="J230" i="64"/>
  <c r="H230" i="64"/>
  <c r="I230" i="64" s="1"/>
  <c r="J229" i="64"/>
  <c r="I229" i="64"/>
  <c r="H229" i="64"/>
  <c r="H228" i="64"/>
  <c r="J228" i="64" s="1"/>
  <c r="H227" i="64"/>
  <c r="J226" i="64"/>
  <c r="H226" i="64"/>
  <c r="I226" i="64" s="1"/>
  <c r="J225" i="64"/>
  <c r="I225" i="64"/>
  <c r="H225" i="64"/>
  <c r="H224" i="64"/>
  <c r="J224" i="64" s="1"/>
  <c r="H223" i="64"/>
  <c r="J222" i="64"/>
  <c r="H222" i="64"/>
  <c r="I222" i="64" s="1"/>
  <c r="J221" i="64"/>
  <c r="I221" i="64"/>
  <c r="H221" i="64"/>
  <c r="H220" i="64"/>
  <c r="J220" i="64" s="1"/>
  <c r="H219" i="64"/>
  <c r="J218" i="64"/>
  <c r="H218" i="64"/>
  <c r="I218" i="64" s="1"/>
  <c r="J217" i="64"/>
  <c r="I217" i="64"/>
  <c r="H217" i="64"/>
  <c r="H216" i="64"/>
  <c r="J216" i="64" s="1"/>
  <c r="H215" i="64"/>
  <c r="J214" i="64"/>
  <c r="H214" i="64"/>
  <c r="I214" i="64" s="1"/>
  <c r="J213" i="64"/>
  <c r="I213" i="64"/>
  <c r="H213" i="64"/>
  <c r="H212" i="64"/>
  <c r="J212" i="64" s="1"/>
  <c r="H211" i="64"/>
  <c r="J210" i="64"/>
  <c r="H210" i="64"/>
  <c r="I210" i="64" s="1"/>
  <c r="J209" i="64"/>
  <c r="I209" i="64"/>
  <c r="H209" i="64"/>
  <c r="H208" i="64"/>
  <c r="J208" i="64" s="1"/>
  <c r="H207" i="64"/>
  <c r="J206" i="64"/>
  <c r="H206" i="64"/>
  <c r="I206" i="64" s="1"/>
  <c r="J205" i="64"/>
  <c r="I205" i="64"/>
  <c r="H205" i="64"/>
  <c r="H204" i="64"/>
  <c r="J204" i="64" s="1"/>
  <c r="H203" i="64"/>
  <c r="J202" i="64"/>
  <c r="H202" i="64"/>
  <c r="I202" i="64" s="1"/>
  <c r="J201" i="64"/>
  <c r="I201" i="64"/>
  <c r="H201" i="64"/>
  <c r="H200" i="64"/>
  <c r="J200" i="64" s="1"/>
  <c r="H199" i="64"/>
  <c r="J198" i="64"/>
  <c r="H198" i="64"/>
  <c r="I198" i="64" s="1"/>
  <c r="J197" i="64"/>
  <c r="I197" i="64"/>
  <c r="H197" i="64"/>
  <c r="H196" i="64"/>
  <c r="J196" i="64" s="1"/>
  <c r="H195" i="64"/>
  <c r="J194" i="64"/>
  <c r="H194" i="64"/>
  <c r="I194" i="64" s="1"/>
  <c r="J193" i="64"/>
  <c r="I193" i="64"/>
  <c r="H193" i="64"/>
  <c r="H192" i="64"/>
  <c r="J192" i="64" s="1"/>
  <c r="H191" i="64"/>
  <c r="J190" i="64"/>
  <c r="H190" i="64"/>
  <c r="I190" i="64" s="1"/>
  <c r="J189" i="64"/>
  <c r="I189" i="64"/>
  <c r="H189" i="64"/>
  <c r="H188" i="64"/>
  <c r="J188" i="64" s="1"/>
  <c r="H187" i="64"/>
  <c r="J186" i="64"/>
  <c r="H186" i="64"/>
  <c r="I186" i="64" s="1"/>
  <c r="J185" i="64"/>
  <c r="I185" i="64"/>
  <c r="H185" i="64"/>
  <c r="H184" i="64"/>
  <c r="J184" i="64" s="1"/>
  <c r="H183" i="64"/>
  <c r="J182" i="64"/>
  <c r="H182" i="64"/>
  <c r="I182" i="64" s="1"/>
  <c r="J181" i="64"/>
  <c r="I181" i="64"/>
  <c r="H181" i="64"/>
  <c r="H180" i="64"/>
  <c r="J180" i="64" s="1"/>
  <c r="H179" i="64"/>
  <c r="J178" i="64"/>
  <c r="H178" i="64"/>
  <c r="I178" i="64" s="1"/>
  <c r="J177" i="64"/>
  <c r="I177" i="64"/>
  <c r="H177" i="64"/>
  <c r="H176" i="64"/>
  <c r="J176" i="64" s="1"/>
  <c r="H175" i="64"/>
  <c r="J174" i="64"/>
  <c r="H174" i="64"/>
  <c r="I174" i="64" s="1"/>
  <c r="J173" i="64"/>
  <c r="I173" i="64"/>
  <c r="H173" i="64"/>
  <c r="H172" i="64"/>
  <c r="J172" i="64" s="1"/>
  <c r="H171" i="64"/>
  <c r="J170" i="64"/>
  <c r="H170" i="64"/>
  <c r="I170" i="64" s="1"/>
  <c r="J169" i="64"/>
  <c r="I169" i="64"/>
  <c r="H169" i="64"/>
  <c r="H168" i="64"/>
  <c r="J168" i="64" s="1"/>
  <c r="H167" i="64"/>
  <c r="J166" i="64"/>
  <c r="H166" i="64"/>
  <c r="I166" i="64" s="1"/>
  <c r="J165" i="64"/>
  <c r="I165" i="64"/>
  <c r="H165" i="64"/>
  <c r="H164" i="64"/>
  <c r="J164" i="64" s="1"/>
  <c r="H163" i="64"/>
  <c r="J162" i="64"/>
  <c r="H162" i="64"/>
  <c r="I162" i="64" s="1"/>
  <c r="J161" i="64"/>
  <c r="I161" i="64"/>
  <c r="H161" i="64"/>
  <c r="H160" i="64"/>
  <c r="J160" i="64" s="1"/>
  <c r="H159" i="64"/>
  <c r="J158" i="64"/>
  <c r="H158" i="64"/>
  <c r="I158" i="64" s="1"/>
  <c r="J157" i="64"/>
  <c r="I157" i="64"/>
  <c r="H157" i="64"/>
  <c r="H156" i="64"/>
  <c r="J156" i="64" s="1"/>
  <c r="H155" i="64"/>
  <c r="J154" i="64"/>
  <c r="H154" i="64"/>
  <c r="I154" i="64" s="1"/>
  <c r="J153" i="64"/>
  <c r="I153" i="64"/>
  <c r="H153" i="64"/>
  <c r="H152" i="64"/>
  <c r="J152" i="64" s="1"/>
  <c r="H151" i="64"/>
  <c r="J150" i="64"/>
  <c r="H150" i="64"/>
  <c r="I150" i="64" s="1"/>
  <c r="J149" i="64"/>
  <c r="I149" i="64"/>
  <c r="H149" i="64"/>
  <c r="J148" i="64"/>
  <c r="I148" i="64"/>
  <c r="H148" i="64"/>
  <c r="H147" i="64"/>
  <c r="J147" i="64" s="1"/>
  <c r="J146" i="64"/>
  <c r="H146" i="64"/>
  <c r="I146" i="64" s="1"/>
  <c r="J145" i="64"/>
  <c r="I145" i="64"/>
  <c r="H145" i="64"/>
  <c r="H144" i="64"/>
  <c r="I144" i="64" s="1"/>
  <c r="I143" i="64"/>
  <c r="H143" i="64"/>
  <c r="J143" i="64" s="1"/>
  <c r="H142" i="64"/>
  <c r="I142" i="64" s="1"/>
  <c r="J141" i="64"/>
  <c r="I141" i="64"/>
  <c r="H141" i="64"/>
  <c r="J140" i="64"/>
  <c r="I140" i="64"/>
  <c r="H140" i="64"/>
  <c r="H139" i="64"/>
  <c r="J139" i="64" s="1"/>
  <c r="J138" i="64"/>
  <c r="H138" i="64"/>
  <c r="I138" i="64" s="1"/>
  <c r="J137" i="64"/>
  <c r="I137" i="64"/>
  <c r="H137" i="64"/>
  <c r="H136" i="64"/>
  <c r="I136" i="64" s="1"/>
  <c r="I135" i="64"/>
  <c r="H135" i="64"/>
  <c r="J135" i="64" s="1"/>
  <c r="H134" i="64"/>
  <c r="I134" i="64" s="1"/>
  <c r="J133" i="64"/>
  <c r="I133" i="64"/>
  <c r="H133" i="64"/>
  <c r="J132" i="64"/>
  <c r="I132" i="64"/>
  <c r="H132" i="64"/>
  <c r="H131" i="64"/>
  <c r="J131" i="64" s="1"/>
  <c r="J130" i="64"/>
  <c r="H130" i="64"/>
  <c r="I130" i="64" s="1"/>
  <c r="J129" i="64"/>
  <c r="I129" i="64"/>
  <c r="H129" i="64"/>
  <c r="H128" i="64"/>
  <c r="I128" i="64" s="1"/>
  <c r="I127" i="64"/>
  <c r="H127" i="64"/>
  <c r="J127" i="64" s="1"/>
  <c r="H126" i="64"/>
  <c r="I126" i="64" s="1"/>
  <c r="J125" i="64"/>
  <c r="I125" i="64"/>
  <c r="H125" i="64"/>
  <c r="J124" i="64"/>
  <c r="I124" i="64"/>
  <c r="H124" i="64"/>
  <c r="H123" i="64"/>
  <c r="J123" i="64" s="1"/>
  <c r="J122" i="64"/>
  <c r="H122" i="64"/>
  <c r="I122" i="64" s="1"/>
  <c r="J121" i="64"/>
  <c r="I121" i="64"/>
  <c r="H121" i="64"/>
  <c r="H120" i="64"/>
  <c r="I120" i="64" s="1"/>
  <c r="I119" i="64"/>
  <c r="H119" i="64"/>
  <c r="J119" i="64" s="1"/>
  <c r="H118" i="64"/>
  <c r="I118" i="64" s="1"/>
  <c r="J117" i="64"/>
  <c r="I117" i="64"/>
  <c r="H117" i="64"/>
  <c r="J116" i="64"/>
  <c r="I116" i="64"/>
  <c r="H116" i="64"/>
  <c r="H115" i="64"/>
  <c r="J115" i="64" s="1"/>
  <c r="J114" i="64"/>
  <c r="H114" i="64"/>
  <c r="I114" i="64" s="1"/>
  <c r="J113" i="64"/>
  <c r="I113" i="64"/>
  <c r="H113" i="64"/>
  <c r="H112" i="64"/>
  <c r="I112" i="64" s="1"/>
  <c r="I111" i="64"/>
  <c r="H111" i="64"/>
  <c r="J111" i="64" s="1"/>
  <c r="H110" i="64"/>
  <c r="I110" i="64" s="1"/>
  <c r="J109" i="64"/>
  <c r="I109" i="64"/>
  <c r="H109" i="64"/>
  <c r="J108" i="64"/>
  <c r="I108" i="64"/>
  <c r="H108" i="64"/>
  <c r="H107" i="64"/>
  <c r="J107" i="64" s="1"/>
  <c r="J106" i="64"/>
  <c r="H106" i="64"/>
  <c r="I106" i="64" s="1"/>
  <c r="J105" i="64"/>
  <c r="I105" i="64"/>
  <c r="H105" i="64"/>
  <c r="H104" i="64"/>
  <c r="I104" i="64" s="1"/>
  <c r="I103" i="64"/>
  <c r="H103" i="64"/>
  <c r="J103" i="64" s="1"/>
  <c r="H102" i="64"/>
  <c r="I102" i="64" s="1"/>
  <c r="J101" i="64"/>
  <c r="I101" i="64"/>
  <c r="H101" i="64"/>
  <c r="J100" i="64"/>
  <c r="I100" i="64"/>
  <c r="H100" i="64"/>
  <c r="H99" i="64"/>
  <c r="J99" i="64" s="1"/>
  <c r="J98" i="64"/>
  <c r="H98" i="64"/>
  <c r="I98" i="64" s="1"/>
  <c r="J97" i="64"/>
  <c r="I97" i="64"/>
  <c r="H97" i="64"/>
  <c r="H96" i="64"/>
  <c r="I96" i="64" s="1"/>
  <c r="I95" i="64"/>
  <c r="H95" i="64"/>
  <c r="J95" i="64" s="1"/>
  <c r="H94" i="64"/>
  <c r="I94" i="64" s="1"/>
  <c r="J93" i="64"/>
  <c r="I93" i="64"/>
  <c r="H93" i="64"/>
  <c r="J92" i="64"/>
  <c r="I92" i="64"/>
  <c r="H92" i="64"/>
  <c r="H91" i="64"/>
  <c r="J91" i="64" s="1"/>
  <c r="J90" i="64"/>
  <c r="H90" i="64"/>
  <c r="I90" i="64" s="1"/>
  <c r="J89" i="64"/>
  <c r="I89" i="64"/>
  <c r="H89" i="64"/>
  <c r="H88" i="64"/>
  <c r="I88" i="64" s="1"/>
  <c r="I87" i="64"/>
  <c r="H87" i="64"/>
  <c r="J87" i="64" s="1"/>
  <c r="H86" i="64"/>
  <c r="I86" i="64" s="1"/>
  <c r="J85" i="64"/>
  <c r="I85" i="64"/>
  <c r="H85" i="64"/>
  <c r="J84" i="64"/>
  <c r="I84" i="64"/>
  <c r="H84" i="64"/>
  <c r="H83" i="64"/>
  <c r="J83" i="64" s="1"/>
  <c r="J82" i="64"/>
  <c r="H82" i="64"/>
  <c r="I82" i="64" s="1"/>
  <c r="J81" i="64"/>
  <c r="I81" i="64"/>
  <c r="H81" i="64"/>
  <c r="H80" i="64"/>
  <c r="I80" i="64" s="1"/>
  <c r="I79" i="64"/>
  <c r="H79" i="64"/>
  <c r="J79" i="64" s="1"/>
  <c r="H78" i="64"/>
  <c r="I78" i="64" s="1"/>
  <c r="J77" i="64"/>
  <c r="I77" i="64"/>
  <c r="H77" i="64"/>
  <c r="J76" i="64"/>
  <c r="I76" i="64"/>
  <c r="H76" i="64"/>
  <c r="H75" i="64"/>
  <c r="J75" i="64" s="1"/>
  <c r="J74" i="64"/>
  <c r="I74" i="64"/>
  <c r="H74" i="64"/>
  <c r="J73" i="64"/>
  <c r="I73" i="64"/>
  <c r="H73" i="64"/>
  <c r="H72" i="64"/>
  <c r="J72" i="64" s="1"/>
  <c r="H71" i="64"/>
  <c r="I71" i="64" s="1"/>
  <c r="J70" i="64"/>
  <c r="I70" i="64"/>
  <c r="H70" i="64"/>
  <c r="J69" i="64"/>
  <c r="I69" i="64"/>
  <c r="H69" i="64"/>
  <c r="H68" i="64"/>
  <c r="J68" i="64" s="1"/>
  <c r="H67" i="64"/>
  <c r="I67" i="64" s="1"/>
  <c r="J66" i="64"/>
  <c r="I66" i="64"/>
  <c r="H66" i="64"/>
  <c r="J65" i="64"/>
  <c r="I65" i="64"/>
  <c r="H65" i="64"/>
  <c r="H64" i="64"/>
  <c r="J64" i="64" s="1"/>
  <c r="H63" i="64"/>
  <c r="I63" i="64" s="1"/>
  <c r="J62" i="64"/>
  <c r="I62" i="64"/>
  <c r="H62" i="64"/>
  <c r="J61" i="64"/>
  <c r="I61" i="64"/>
  <c r="H61" i="64"/>
  <c r="H60" i="64"/>
  <c r="J60" i="64" s="1"/>
  <c r="H59" i="64"/>
  <c r="I59" i="64" s="1"/>
  <c r="J58" i="64"/>
  <c r="I58" i="64"/>
  <c r="H58" i="64"/>
  <c r="J57" i="64"/>
  <c r="I57" i="64"/>
  <c r="H57" i="64"/>
  <c r="H56" i="64"/>
  <c r="J56" i="64" s="1"/>
  <c r="H55" i="64"/>
  <c r="I55" i="64" s="1"/>
  <c r="J54" i="64"/>
  <c r="I54" i="64"/>
  <c r="H54" i="64"/>
  <c r="J53" i="64"/>
  <c r="I53" i="64"/>
  <c r="H53" i="64"/>
  <c r="H52" i="64"/>
  <c r="J52" i="64" s="1"/>
  <c r="H51" i="64"/>
  <c r="I51" i="64" s="1"/>
  <c r="J50" i="64"/>
  <c r="I50" i="64"/>
  <c r="H50" i="64"/>
  <c r="J49" i="64"/>
  <c r="I49" i="64"/>
  <c r="H49" i="64"/>
  <c r="H48" i="64"/>
  <c r="J48" i="64" s="1"/>
  <c r="H47" i="64"/>
  <c r="I47" i="64" s="1"/>
  <c r="J46" i="64"/>
  <c r="I46" i="64"/>
  <c r="H46" i="64"/>
  <c r="J45" i="64"/>
  <c r="I45" i="64"/>
  <c r="H45" i="64"/>
  <c r="H44" i="64"/>
  <c r="J44" i="64" s="1"/>
  <c r="H43" i="64"/>
  <c r="I43" i="64" s="1"/>
  <c r="J42" i="64"/>
  <c r="I42" i="64"/>
  <c r="H42" i="64"/>
  <c r="J41" i="64"/>
  <c r="I41" i="64"/>
  <c r="H41" i="64"/>
  <c r="H40" i="64"/>
  <c r="J40" i="64" s="1"/>
  <c r="H39" i="64"/>
  <c r="I39" i="64" s="1"/>
  <c r="J38" i="64"/>
  <c r="I38" i="64"/>
  <c r="H38" i="64"/>
  <c r="J37" i="64"/>
  <c r="I37" i="64"/>
  <c r="H37" i="64"/>
  <c r="H36" i="64"/>
  <c r="J36" i="64" s="1"/>
  <c r="H35" i="64"/>
  <c r="I35" i="64" s="1"/>
  <c r="J34" i="64"/>
  <c r="I34" i="64"/>
  <c r="H34" i="64"/>
  <c r="J33" i="64"/>
  <c r="I33" i="64"/>
  <c r="H33" i="64"/>
  <c r="H32" i="64"/>
  <c r="J32" i="64" s="1"/>
  <c r="H31" i="64"/>
  <c r="I31" i="64" s="1"/>
  <c r="J30" i="64"/>
  <c r="I30" i="64"/>
  <c r="H30" i="64"/>
  <c r="J29" i="64"/>
  <c r="I29" i="64"/>
  <c r="H29" i="64"/>
  <c r="H28" i="64"/>
  <c r="J28" i="64" s="1"/>
  <c r="H27" i="64"/>
  <c r="I27" i="64" s="1"/>
  <c r="J26" i="64"/>
  <c r="I26" i="64"/>
  <c r="H26" i="64"/>
  <c r="J25" i="64"/>
  <c r="I25" i="64"/>
  <c r="H25" i="64"/>
  <c r="L24" i="64"/>
  <c r="J24" i="64"/>
  <c r="I24" i="64"/>
  <c r="H24" i="64"/>
  <c r="H23" i="64"/>
  <c r="J23" i="64" s="1"/>
  <c r="H22" i="64"/>
  <c r="J22" i="64" s="1"/>
  <c r="H21" i="64"/>
  <c r="I21" i="64" s="1"/>
  <c r="J20" i="64"/>
  <c r="I20" i="64"/>
  <c r="H20" i="64"/>
  <c r="J19" i="64"/>
  <c r="I19" i="64"/>
  <c r="H19" i="64"/>
  <c r="J18" i="64"/>
  <c r="I18" i="64"/>
  <c r="H18" i="64"/>
  <c r="H17" i="64"/>
  <c r="J17" i="64" s="1"/>
  <c r="H16" i="64"/>
  <c r="J16" i="64" s="1"/>
  <c r="H15" i="64"/>
  <c r="J15" i="64" s="1"/>
  <c r="H14" i="64"/>
  <c r="I14" i="64" s="1"/>
  <c r="J13" i="64"/>
  <c r="I13" i="64"/>
  <c r="H13" i="64"/>
  <c r="J12" i="64"/>
  <c r="I12" i="64"/>
  <c r="H12" i="64"/>
  <c r="H11" i="64"/>
  <c r="I11" i="64" s="1"/>
  <c r="H10" i="64"/>
  <c r="I10" i="64" s="1"/>
  <c r="J9" i="64"/>
  <c r="I9" i="64"/>
  <c r="H9" i="64"/>
  <c r="J8" i="64"/>
  <c r="I8" i="64"/>
  <c r="H8" i="64"/>
  <c r="J7" i="64"/>
  <c r="I7" i="64"/>
  <c r="H7" i="64"/>
  <c r="J6" i="64"/>
  <c r="I6" i="64"/>
  <c r="H6" i="64"/>
  <c r="M5" i="64"/>
  <c r="J5" i="64"/>
  <c r="I5" i="64"/>
  <c r="H5" i="64"/>
  <c r="M2" i="64"/>
  <c r="P1" i="64"/>
  <c r="M1" i="64"/>
  <c r="H1013" i="63"/>
  <c r="J1013" i="63" s="1"/>
  <c r="H1012" i="63"/>
  <c r="I1012" i="63" s="1"/>
  <c r="H1011" i="63"/>
  <c r="J1011" i="63" s="1"/>
  <c r="J1010" i="63"/>
  <c r="I1010" i="63"/>
  <c r="H1010" i="63"/>
  <c r="H1009" i="63"/>
  <c r="J1009" i="63" s="1"/>
  <c r="H1008" i="63"/>
  <c r="I1008" i="63" s="1"/>
  <c r="J1007" i="63"/>
  <c r="H1007" i="63"/>
  <c r="I1007" i="63" s="1"/>
  <c r="J1006" i="63"/>
  <c r="I1006" i="63"/>
  <c r="H1006" i="63"/>
  <c r="H1005" i="63"/>
  <c r="J1005" i="63" s="1"/>
  <c r="H1004" i="63"/>
  <c r="I1004" i="63" s="1"/>
  <c r="J1003" i="63"/>
  <c r="H1003" i="63"/>
  <c r="I1003" i="63" s="1"/>
  <c r="J1002" i="63"/>
  <c r="I1002" i="63"/>
  <c r="H1002" i="63"/>
  <c r="H1001" i="63"/>
  <c r="J1001" i="63" s="1"/>
  <c r="H1000" i="63"/>
  <c r="I1000" i="63" s="1"/>
  <c r="J999" i="63"/>
  <c r="H999" i="63"/>
  <c r="I999" i="63" s="1"/>
  <c r="J998" i="63"/>
  <c r="I998" i="63"/>
  <c r="H998" i="63"/>
  <c r="H997" i="63"/>
  <c r="J997" i="63" s="1"/>
  <c r="H996" i="63"/>
  <c r="I996" i="63" s="1"/>
  <c r="J995" i="63"/>
  <c r="H995" i="63"/>
  <c r="I995" i="63" s="1"/>
  <c r="J994" i="63"/>
  <c r="I994" i="63"/>
  <c r="H994" i="63"/>
  <c r="H993" i="63"/>
  <c r="J993" i="63" s="1"/>
  <c r="H992" i="63"/>
  <c r="I992" i="63" s="1"/>
  <c r="J991" i="63"/>
  <c r="H991" i="63"/>
  <c r="I991" i="63" s="1"/>
  <c r="J990" i="63"/>
  <c r="I990" i="63"/>
  <c r="H990" i="63"/>
  <c r="H989" i="63"/>
  <c r="J989" i="63" s="1"/>
  <c r="H988" i="63"/>
  <c r="I988" i="63" s="1"/>
  <c r="J987" i="63"/>
  <c r="H987" i="63"/>
  <c r="I987" i="63" s="1"/>
  <c r="J986" i="63"/>
  <c r="I986" i="63"/>
  <c r="H986" i="63"/>
  <c r="H985" i="63"/>
  <c r="J985" i="63" s="1"/>
  <c r="H984" i="63"/>
  <c r="I984" i="63" s="1"/>
  <c r="J983" i="63"/>
  <c r="H983" i="63"/>
  <c r="I983" i="63" s="1"/>
  <c r="J982" i="63"/>
  <c r="I982" i="63"/>
  <c r="H982" i="63"/>
  <c r="H981" i="63"/>
  <c r="J981" i="63" s="1"/>
  <c r="H980" i="63"/>
  <c r="I980" i="63" s="1"/>
  <c r="J979" i="63"/>
  <c r="H979" i="63"/>
  <c r="I979" i="63" s="1"/>
  <c r="J978" i="63"/>
  <c r="I978" i="63"/>
  <c r="H978" i="63"/>
  <c r="H977" i="63"/>
  <c r="J977" i="63" s="1"/>
  <c r="H976" i="63"/>
  <c r="I976" i="63" s="1"/>
  <c r="J975" i="63"/>
  <c r="H975" i="63"/>
  <c r="I975" i="63" s="1"/>
  <c r="J974" i="63"/>
  <c r="I974" i="63"/>
  <c r="H974" i="63"/>
  <c r="H973" i="63"/>
  <c r="J973" i="63" s="1"/>
  <c r="H972" i="63"/>
  <c r="I972" i="63" s="1"/>
  <c r="J971" i="63"/>
  <c r="H971" i="63"/>
  <c r="I971" i="63" s="1"/>
  <c r="J970" i="63"/>
  <c r="I970" i="63"/>
  <c r="H970" i="63"/>
  <c r="H969" i="63"/>
  <c r="J969" i="63" s="1"/>
  <c r="H968" i="63"/>
  <c r="I968" i="63" s="1"/>
  <c r="J967" i="63"/>
  <c r="H967" i="63"/>
  <c r="I967" i="63" s="1"/>
  <c r="J966" i="63"/>
  <c r="I966" i="63"/>
  <c r="H966" i="63"/>
  <c r="H965" i="63"/>
  <c r="J965" i="63" s="1"/>
  <c r="H964" i="63"/>
  <c r="I964" i="63" s="1"/>
  <c r="J963" i="63"/>
  <c r="H963" i="63"/>
  <c r="I963" i="63" s="1"/>
  <c r="J962" i="63"/>
  <c r="I962" i="63"/>
  <c r="H962" i="63"/>
  <c r="H961" i="63"/>
  <c r="J961" i="63" s="1"/>
  <c r="H960" i="63"/>
  <c r="I960" i="63" s="1"/>
  <c r="J959" i="63"/>
  <c r="H959" i="63"/>
  <c r="I959" i="63" s="1"/>
  <c r="J958" i="63"/>
  <c r="I958" i="63"/>
  <c r="H958" i="63"/>
  <c r="H957" i="63"/>
  <c r="J957" i="63" s="1"/>
  <c r="H956" i="63"/>
  <c r="I956" i="63" s="1"/>
  <c r="J955" i="63"/>
  <c r="H955" i="63"/>
  <c r="I955" i="63" s="1"/>
  <c r="J954" i="63"/>
  <c r="I954" i="63"/>
  <c r="H954" i="63"/>
  <c r="H953" i="63"/>
  <c r="J953" i="63" s="1"/>
  <c r="H952" i="63"/>
  <c r="I952" i="63" s="1"/>
  <c r="J951" i="63"/>
  <c r="H951" i="63"/>
  <c r="I951" i="63" s="1"/>
  <c r="J950" i="63"/>
  <c r="I950" i="63"/>
  <c r="H950" i="63"/>
  <c r="H949" i="63"/>
  <c r="J949" i="63" s="1"/>
  <c r="H948" i="63"/>
  <c r="I948" i="63" s="1"/>
  <c r="J947" i="63"/>
  <c r="H947" i="63"/>
  <c r="I947" i="63" s="1"/>
  <c r="J946" i="63"/>
  <c r="I946" i="63"/>
  <c r="H946" i="63"/>
  <c r="H945" i="63"/>
  <c r="J945" i="63" s="1"/>
  <c r="H944" i="63"/>
  <c r="I944" i="63" s="1"/>
  <c r="J943" i="63"/>
  <c r="H943" i="63"/>
  <c r="I943" i="63" s="1"/>
  <c r="J942" i="63"/>
  <c r="I942" i="63"/>
  <c r="H942" i="63"/>
  <c r="H941" i="63"/>
  <c r="J941" i="63" s="1"/>
  <c r="H940" i="63"/>
  <c r="I940" i="63" s="1"/>
  <c r="J939" i="63"/>
  <c r="H939" i="63"/>
  <c r="I939" i="63" s="1"/>
  <c r="J938" i="63"/>
  <c r="I938" i="63"/>
  <c r="H938" i="63"/>
  <c r="H937" i="63"/>
  <c r="J937" i="63" s="1"/>
  <c r="H936" i="63"/>
  <c r="I936" i="63" s="1"/>
  <c r="J935" i="63"/>
  <c r="H935" i="63"/>
  <c r="I935" i="63" s="1"/>
  <c r="J934" i="63"/>
  <c r="I934" i="63"/>
  <c r="H934" i="63"/>
  <c r="H933" i="63"/>
  <c r="J933" i="63" s="1"/>
  <c r="H932" i="63"/>
  <c r="I932" i="63" s="1"/>
  <c r="J931" i="63"/>
  <c r="H931" i="63"/>
  <c r="I931" i="63" s="1"/>
  <c r="J930" i="63"/>
  <c r="I930" i="63"/>
  <c r="H930" i="63"/>
  <c r="H929" i="63"/>
  <c r="J929" i="63" s="1"/>
  <c r="H928" i="63"/>
  <c r="I928" i="63" s="1"/>
  <c r="J927" i="63"/>
  <c r="H927" i="63"/>
  <c r="I927" i="63" s="1"/>
  <c r="J926" i="63"/>
  <c r="I926" i="63"/>
  <c r="H926" i="63"/>
  <c r="H925" i="63"/>
  <c r="J925" i="63" s="1"/>
  <c r="H924" i="63"/>
  <c r="I924" i="63" s="1"/>
  <c r="J923" i="63"/>
  <c r="H923" i="63"/>
  <c r="I923" i="63" s="1"/>
  <c r="J922" i="63"/>
  <c r="I922" i="63"/>
  <c r="H922" i="63"/>
  <c r="H921" i="63"/>
  <c r="J921" i="63" s="1"/>
  <c r="H920" i="63"/>
  <c r="I920" i="63" s="1"/>
  <c r="J919" i="63"/>
  <c r="H919" i="63"/>
  <c r="I919" i="63" s="1"/>
  <c r="J918" i="63"/>
  <c r="I918" i="63"/>
  <c r="H918" i="63"/>
  <c r="H917" i="63"/>
  <c r="J917" i="63" s="1"/>
  <c r="H916" i="63"/>
  <c r="I916" i="63" s="1"/>
  <c r="J915" i="63"/>
  <c r="H915" i="63"/>
  <c r="I915" i="63" s="1"/>
  <c r="J914" i="63"/>
  <c r="I914" i="63"/>
  <c r="H914" i="63"/>
  <c r="H913" i="63"/>
  <c r="J913" i="63" s="1"/>
  <c r="H912" i="63"/>
  <c r="I912" i="63" s="1"/>
  <c r="J911" i="63"/>
  <c r="H911" i="63"/>
  <c r="I911" i="63" s="1"/>
  <c r="J910" i="63"/>
  <c r="I910" i="63"/>
  <c r="H910" i="63"/>
  <c r="H909" i="63"/>
  <c r="J909" i="63" s="1"/>
  <c r="H908" i="63"/>
  <c r="I908" i="63" s="1"/>
  <c r="J907" i="63"/>
  <c r="H907" i="63"/>
  <c r="I907" i="63" s="1"/>
  <c r="J906" i="63"/>
  <c r="I906" i="63"/>
  <c r="H906" i="63"/>
  <c r="H905" i="63"/>
  <c r="J905" i="63" s="1"/>
  <c r="H904" i="63"/>
  <c r="I904" i="63" s="1"/>
  <c r="J903" i="63"/>
  <c r="H903" i="63"/>
  <c r="I903" i="63" s="1"/>
  <c r="J902" i="63"/>
  <c r="I902" i="63"/>
  <c r="H902" i="63"/>
  <c r="H901" i="63"/>
  <c r="J901" i="63" s="1"/>
  <c r="H900" i="63"/>
  <c r="I900" i="63" s="1"/>
  <c r="J899" i="63"/>
  <c r="H899" i="63"/>
  <c r="I899" i="63" s="1"/>
  <c r="J898" i="63"/>
  <c r="I898" i="63"/>
  <c r="H898" i="63"/>
  <c r="H897" i="63"/>
  <c r="J897" i="63" s="1"/>
  <c r="H896" i="63"/>
  <c r="I896" i="63" s="1"/>
  <c r="J895" i="63"/>
  <c r="H895" i="63"/>
  <c r="I895" i="63" s="1"/>
  <c r="J894" i="63"/>
  <c r="I894" i="63"/>
  <c r="H894" i="63"/>
  <c r="H893" i="63"/>
  <c r="H892" i="63"/>
  <c r="I892" i="63" s="1"/>
  <c r="J891" i="63"/>
  <c r="H891" i="63"/>
  <c r="I891" i="63" s="1"/>
  <c r="J890" i="63"/>
  <c r="I890" i="63"/>
  <c r="H890" i="63"/>
  <c r="H889" i="63"/>
  <c r="H888" i="63"/>
  <c r="I888" i="63" s="1"/>
  <c r="J887" i="63"/>
  <c r="H887" i="63"/>
  <c r="I887" i="63" s="1"/>
  <c r="J886" i="63"/>
  <c r="I886" i="63"/>
  <c r="H886" i="63"/>
  <c r="H885" i="63"/>
  <c r="H884" i="63"/>
  <c r="I884" i="63" s="1"/>
  <c r="J883" i="63"/>
  <c r="H883" i="63"/>
  <c r="I883" i="63" s="1"/>
  <c r="J882" i="63"/>
  <c r="I882" i="63"/>
  <c r="H882" i="63"/>
  <c r="H881" i="63"/>
  <c r="H880" i="63"/>
  <c r="I880" i="63" s="1"/>
  <c r="J879" i="63"/>
  <c r="H879" i="63"/>
  <c r="I879" i="63" s="1"/>
  <c r="J878" i="63"/>
  <c r="I878" i="63"/>
  <c r="H878" i="63"/>
  <c r="H877" i="63"/>
  <c r="H876" i="63"/>
  <c r="I876" i="63" s="1"/>
  <c r="J875" i="63"/>
  <c r="H875" i="63"/>
  <c r="I875" i="63" s="1"/>
  <c r="J874" i="63"/>
  <c r="I874" i="63"/>
  <c r="H874" i="63"/>
  <c r="H873" i="63"/>
  <c r="J873" i="63" s="1"/>
  <c r="H872" i="63"/>
  <c r="J871" i="63"/>
  <c r="H871" i="63"/>
  <c r="I871" i="63" s="1"/>
  <c r="J870" i="63"/>
  <c r="I870" i="63"/>
  <c r="H870" i="63"/>
  <c r="H869" i="63"/>
  <c r="J869" i="63" s="1"/>
  <c r="H868" i="63"/>
  <c r="J867" i="63"/>
  <c r="H867" i="63"/>
  <c r="I867" i="63" s="1"/>
  <c r="J866" i="63"/>
  <c r="I866" i="63"/>
  <c r="H866" i="63"/>
  <c r="H865" i="63"/>
  <c r="J865" i="63" s="1"/>
  <c r="H864" i="63"/>
  <c r="J863" i="63"/>
  <c r="H863" i="63"/>
  <c r="I863" i="63" s="1"/>
  <c r="J862" i="63"/>
  <c r="I862" i="63"/>
  <c r="H862" i="63"/>
  <c r="H861" i="63"/>
  <c r="J861" i="63" s="1"/>
  <c r="H860" i="63"/>
  <c r="J859" i="63"/>
  <c r="H859" i="63"/>
  <c r="I859" i="63" s="1"/>
  <c r="J858" i="63"/>
  <c r="I858" i="63"/>
  <c r="H858" i="63"/>
  <c r="H857" i="63"/>
  <c r="J857" i="63" s="1"/>
  <c r="H856" i="63"/>
  <c r="J855" i="63"/>
  <c r="H855" i="63"/>
  <c r="I855" i="63" s="1"/>
  <c r="J854" i="63"/>
  <c r="I854" i="63"/>
  <c r="H854" i="63"/>
  <c r="H853" i="63"/>
  <c r="J853" i="63" s="1"/>
  <c r="H852" i="63"/>
  <c r="J851" i="63"/>
  <c r="H851" i="63"/>
  <c r="I851" i="63" s="1"/>
  <c r="J850" i="63"/>
  <c r="I850" i="63"/>
  <c r="H850" i="63"/>
  <c r="H849" i="63"/>
  <c r="J849" i="63" s="1"/>
  <c r="H848" i="63"/>
  <c r="J847" i="63"/>
  <c r="H847" i="63"/>
  <c r="I847" i="63" s="1"/>
  <c r="J846" i="63"/>
  <c r="I846" i="63"/>
  <c r="H846" i="63"/>
  <c r="H845" i="63"/>
  <c r="J845" i="63" s="1"/>
  <c r="J844" i="63"/>
  <c r="H844" i="63"/>
  <c r="I844" i="63" s="1"/>
  <c r="J843" i="63"/>
  <c r="I843" i="63"/>
  <c r="H843" i="63"/>
  <c r="H842" i="63"/>
  <c r="J842" i="63" s="1"/>
  <c r="H841" i="63"/>
  <c r="I841" i="63" s="1"/>
  <c r="J840" i="63"/>
  <c r="H840" i="63"/>
  <c r="I840" i="63" s="1"/>
  <c r="J839" i="63"/>
  <c r="I839" i="63"/>
  <c r="H839" i="63"/>
  <c r="H838" i="63"/>
  <c r="J838" i="63" s="1"/>
  <c r="H837" i="63"/>
  <c r="I837" i="63" s="1"/>
  <c r="J836" i="63"/>
  <c r="H836" i="63"/>
  <c r="I836" i="63" s="1"/>
  <c r="J835" i="63"/>
  <c r="I835" i="63"/>
  <c r="H835" i="63"/>
  <c r="H834" i="63"/>
  <c r="J834" i="63" s="1"/>
  <c r="H833" i="63"/>
  <c r="I833" i="63" s="1"/>
  <c r="J832" i="63"/>
  <c r="H832" i="63"/>
  <c r="I832" i="63" s="1"/>
  <c r="J831" i="63"/>
  <c r="I831" i="63"/>
  <c r="H831" i="63"/>
  <c r="H830" i="63"/>
  <c r="J830" i="63" s="1"/>
  <c r="H829" i="63"/>
  <c r="I829" i="63" s="1"/>
  <c r="J828" i="63"/>
  <c r="H828" i="63"/>
  <c r="I828" i="63" s="1"/>
  <c r="J827" i="63"/>
  <c r="I827" i="63"/>
  <c r="H827" i="63"/>
  <c r="H826" i="63"/>
  <c r="J826" i="63" s="1"/>
  <c r="H825" i="63"/>
  <c r="I825" i="63" s="1"/>
  <c r="J824" i="63"/>
  <c r="H824" i="63"/>
  <c r="I824" i="63" s="1"/>
  <c r="J823" i="63"/>
  <c r="I823" i="63"/>
  <c r="H823" i="63"/>
  <c r="H822" i="63"/>
  <c r="J822" i="63" s="1"/>
  <c r="H821" i="63"/>
  <c r="I821" i="63" s="1"/>
  <c r="J820" i="63"/>
  <c r="H820" i="63"/>
  <c r="I820" i="63" s="1"/>
  <c r="J819" i="63"/>
  <c r="I819" i="63"/>
  <c r="H819" i="63"/>
  <c r="H818" i="63"/>
  <c r="J818" i="63" s="1"/>
  <c r="H817" i="63"/>
  <c r="I817" i="63" s="1"/>
  <c r="J816" i="63"/>
  <c r="H816" i="63"/>
  <c r="I816" i="63" s="1"/>
  <c r="J815" i="63"/>
  <c r="I815" i="63"/>
  <c r="H815" i="63"/>
  <c r="H814" i="63"/>
  <c r="J814" i="63" s="1"/>
  <c r="H813" i="63"/>
  <c r="I813" i="63" s="1"/>
  <c r="J812" i="63"/>
  <c r="H812" i="63"/>
  <c r="I812" i="63" s="1"/>
  <c r="J811" i="63"/>
  <c r="I811" i="63"/>
  <c r="H811" i="63"/>
  <c r="H810" i="63"/>
  <c r="J810" i="63" s="1"/>
  <c r="H809" i="63"/>
  <c r="I809" i="63" s="1"/>
  <c r="J808" i="63"/>
  <c r="H808" i="63"/>
  <c r="I808" i="63" s="1"/>
  <c r="J807" i="63"/>
  <c r="I807" i="63"/>
  <c r="H807" i="63"/>
  <c r="H806" i="63"/>
  <c r="J806" i="63" s="1"/>
  <c r="H805" i="63"/>
  <c r="I805" i="63" s="1"/>
  <c r="J804" i="63"/>
  <c r="H804" i="63"/>
  <c r="I804" i="63" s="1"/>
  <c r="J803" i="63"/>
  <c r="I803" i="63"/>
  <c r="H803" i="63"/>
  <c r="H802" i="63"/>
  <c r="J802" i="63" s="1"/>
  <c r="H801" i="63"/>
  <c r="I801" i="63" s="1"/>
  <c r="J800" i="63"/>
  <c r="H800" i="63"/>
  <c r="I800" i="63" s="1"/>
  <c r="J799" i="63"/>
  <c r="I799" i="63"/>
  <c r="H799" i="63"/>
  <c r="H798" i="63"/>
  <c r="H797" i="63"/>
  <c r="I797" i="63" s="1"/>
  <c r="J796" i="63"/>
  <c r="H796" i="63"/>
  <c r="I796" i="63" s="1"/>
  <c r="J795" i="63"/>
  <c r="I795" i="63"/>
  <c r="H795" i="63"/>
  <c r="H794" i="63"/>
  <c r="H793" i="63"/>
  <c r="I793" i="63" s="1"/>
  <c r="J792" i="63"/>
  <c r="H792" i="63"/>
  <c r="I792" i="63" s="1"/>
  <c r="J791" i="63"/>
  <c r="I791" i="63"/>
  <c r="H791" i="63"/>
  <c r="H790" i="63"/>
  <c r="H789" i="63"/>
  <c r="I789" i="63" s="1"/>
  <c r="J788" i="63"/>
  <c r="H788" i="63"/>
  <c r="I788" i="63" s="1"/>
  <c r="J787" i="63"/>
  <c r="I787" i="63"/>
  <c r="H787" i="63"/>
  <c r="H786" i="63"/>
  <c r="H785" i="63"/>
  <c r="I785" i="63" s="1"/>
  <c r="J784" i="63"/>
  <c r="H784" i="63"/>
  <c r="I784" i="63" s="1"/>
  <c r="J783" i="63"/>
  <c r="I783" i="63"/>
  <c r="H783" i="63"/>
  <c r="H782" i="63"/>
  <c r="H781" i="63"/>
  <c r="I781" i="63" s="1"/>
  <c r="J780" i="63"/>
  <c r="H780" i="63"/>
  <c r="I780" i="63" s="1"/>
  <c r="J779" i="63"/>
  <c r="I779" i="63"/>
  <c r="H779" i="63"/>
  <c r="H778" i="63"/>
  <c r="H777" i="63"/>
  <c r="I777" i="63" s="1"/>
  <c r="J776" i="63"/>
  <c r="H776" i="63"/>
  <c r="I776" i="63" s="1"/>
  <c r="J775" i="63"/>
  <c r="I775" i="63"/>
  <c r="H775" i="63"/>
  <c r="H774" i="63"/>
  <c r="H773" i="63"/>
  <c r="I773" i="63" s="1"/>
  <c r="J772" i="63"/>
  <c r="H772" i="63"/>
  <c r="I772" i="63" s="1"/>
  <c r="J771" i="63"/>
  <c r="I771" i="63"/>
  <c r="H771" i="63"/>
  <c r="H770" i="63"/>
  <c r="H769" i="63"/>
  <c r="I769" i="63" s="1"/>
  <c r="J768" i="63"/>
  <c r="H768" i="63"/>
  <c r="I768" i="63" s="1"/>
  <c r="J767" i="63"/>
  <c r="I767" i="63"/>
  <c r="H767" i="63"/>
  <c r="H766" i="63"/>
  <c r="H765" i="63"/>
  <c r="I765" i="63" s="1"/>
  <c r="J764" i="63"/>
  <c r="H764" i="63"/>
  <c r="I764" i="63" s="1"/>
  <c r="J763" i="63"/>
  <c r="I763" i="63"/>
  <c r="H763" i="63"/>
  <c r="H762" i="63"/>
  <c r="H761" i="63"/>
  <c r="I761" i="63" s="1"/>
  <c r="J760" i="63"/>
  <c r="H760" i="63"/>
  <c r="I760" i="63" s="1"/>
  <c r="J759" i="63"/>
  <c r="I759" i="63"/>
  <c r="H759" i="63"/>
  <c r="H758" i="63"/>
  <c r="H757" i="63"/>
  <c r="I757" i="63" s="1"/>
  <c r="J756" i="63"/>
  <c r="H756" i="63"/>
  <c r="I756" i="63" s="1"/>
  <c r="J755" i="63"/>
  <c r="I755" i="63"/>
  <c r="H755" i="63"/>
  <c r="H754" i="63"/>
  <c r="J754" i="63" s="1"/>
  <c r="H753" i="63"/>
  <c r="J752" i="63"/>
  <c r="H752" i="63"/>
  <c r="I752" i="63" s="1"/>
  <c r="J751" i="63"/>
  <c r="I751" i="63"/>
  <c r="H751" i="63"/>
  <c r="H750" i="63"/>
  <c r="J750" i="63" s="1"/>
  <c r="H749" i="63"/>
  <c r="J748" i="63"/>
  <c r="H748" i="63"/>
  <c r="I748" i="63" s="1"/>
  <c r="J747" i="63"/>
  <c r="I747" i="63"/>
  <c r="H747" i="63"/>
  <c r="H746" i="63"/>
  <c r="J746" i="63" s="1"/>
  <c r="H745" i="63"/>
  <c r="J744" i="63"/>
  <c r="H744" i="63"/>
  <c r="I744" i="63" s="1"/>
  <c r="J743" i="63"/>
  <c r="I743" i="63"/>
  <c r="H743" i="63"/>
  <c r="H742" i="63"/>
  <c r="J742" i="63" s="1"/>
  <c r="H741" i="63"/>
  <c r="J740" i="63"/>
  <c r="H740" i="63"/>
  <c r="I740" i="63" s="1"/>
  <c r="J739" i="63"/>
  <c r="I739" i="63"/>
  <c r="H739" i="63"/>
  <c r="H738" i="63"/>
  <c r="J738" i="63" s="1"/>
  <c r="H737" i="63"/>
  <c r="J736" i="63"/>
  <c r="H736" i="63"/>
  <c r="I736" i="63" s="1"/>
  <c r="J735" i="63"/>
  <c r="I735" i="63"/>
  <c r="H735" i="63"/>
  <c r="H734" i="63"/>
  <c r="J734" i="63" s="1"/>
  <c r="H733" i="63"/>
  <c r="J732" i="63"/>
  <c r="H732" i="63"/>
  <c r="I732" i="63" s="1"/>
  <c r="J731" i="63"/>
  <c r="I731" i="63"/>
  <c r="H731" i="63"/>
  <c r="H730" i="63"/>
  <c r="J730" i="63" s="1"/>
  <c r="H729" i="63"/>
  <c r="J728" i="63"/>
  <c r="H728" i="63"/>
  <c r="I728" i="63" s="1"/>
  <c r="J727" i="63"/>
  <c r="I727" i="63"/>
  <c r="H727" i="63"/>
  <c r="H726" i="63"/>
  <c r="J726" i="63" s="1"/>
  <c r="H725" i="63"/>
  <c r="J724" i="63"/>
  <c r="H724" i="63"/>
  <c r="I724" i="63" s="1"/>
  <c r="J723" i="63"/>
  <c r="I723" i="63"/>
  <c r="H723" i="63"/>
  <c r="H722" i="63"/>
  <c r="J722" i="63" s="1"/>
  <c r="H721" i="63"/>
  <c r="J720" i="63"/>
  <c r="H720" i="63"/>
  <c r="I720" i="63" s="1"/>
  <c r="J719" i="63"/>
  <c r="I719" i="63"/>
  <c r="H719" i="63"/>
  <c r="H718" i="63"/>
  <c r="J718" i="63" s="1"/>
  <c r="H717" i="63"/>
  <c r="J716" i="63"/>
  <c r="H716" i="63"/>
  <c r="I716" i="63" s="1"/>
  <c r="J715" i="63"/>
  <c r="I715" i="63"/>
  <c r="H715" i="63"/>
  <c r="H714" i="63"/>
  <c r="J714" i="63" s="1"/>
  <c r="H713" i="63"/>
  <c r="J712" i="63"/>
  <c r="H712" i="63"/>
  <c r="I712" i="63" s="1"/>
  <c r="J711" i="63"/>
  <c r="I711" i="63"/>
  <c r="H711" i="63"/>
  <c r="H710" i="63"/>
  <c r="J710" i="63" s="1"/>
  <c r="H709" i="63"/>
  <c r="J708" i="63"/>
  <c r="H708" i="63"/>
  <c r="I708" i="63" s="1"/>
  <c r="J707" i="63"/>
  <c r="I707" i="63"/>
  <c r="H707" i="63"/>
  <c r="H706" i="63"/>
  <c r="J706" i="63" s="1"/>
  <c r="H705" i="63"/>
  <c r="J704" i="63"/>
  <c r="H704" i="63"/>
  <c r="I704" i="63" s="1"/>
  <c r="J703" i="63"/>
  <c r="I703" i="63"/>
  <c r="H703" i="63"/>
  <c r="H702" i="63"/>
  <c r="J702" i="63" s="1"/>
  <c r="H701" i="63"/>
  <c r="J700" i="63"/>
  <c r="H700" i="63"/>
  <c r="I700" i="63" s="1"/>
  <c r="J699" i="63"/>
  <c r="I699" i="63"/>
  <c r="H699" i="63"/>
  <c r="H698" i="63"/>
  <c r="J698" i="63" s="1"/>
  <c r="H697" i="63"/>
  <c r="H696" i="63"/>
  <c r="I696" i="63" s="1"/>
  <c r="J695" i="63"/>
  <c r="I695" i="63"/>
  <c r="H695" i="63"/>
  <c r="J694" i="63"/>
  <c r="I694" i="63"/>
  <c r="H694" i="63"/>
  <c r="H693" i="63"/>
  <c r="J693" i="63" s="1"/>
  <c r="J692" i="63"/>
  <c r="H692" i="63"/>
  <c r="I692" i="63" s="1"/>
  <c r="J691" i="63"/>
  <c r="I691" i="63"/>
  <c r="H691" i="63"/>
  <c r="H690" i="63"/>
  <c r="I690" i="63" s="1"/>
  <c r="I689" i="63"/>
  <c r="H689" i="63"/>
  <c r="J689" i="63" s="1"/>
  <c r="H688" i="63"/>
  <c r="I688" i="63" s="1"/>
  <c r="J687" i="63"/>
  <c r="I687" i="63"/>
  <c r="H687" i="63"/>
  <c r="J686" i="63"/>
  <c r="I686" i="63"/>
  <c r="H686" i="63"/>
  <c r="H685" i="63"/>
  <c r="J685" i="63" s="1"/>
  <c r="J684" i="63"/>
  <c r="H684" i="63"/>
  <c r="I684" i="63" s="1"/>
  <c r="J683" i="63"/>
  <c r="I683" i="63"/>
  <c r="H683" i="63"/>
  <c r="H682" i="63"/>
  <c r="I682" i="63" s="1"/>
  <c r="I681" i="63"/>
  <c r="H681" i="63"/>
  <c r="J681" i="63" s="1"/>
  <c r="H680" i="63"/>
  <c r="I680" i="63" s="1"/>
  <c r="J679" i="63"/>
  <c r="I679" i="63"/>
  <c r="H679" i="63"/>
  <c r="J678" i="63"/>
  <c r="I678" i="63"/>
  <c r="H678" i="63"/>
  <c r="H677" i="63"/>
  <c r="J677" i="63" s="1"/>
  <c r="J676" i="63"/>
  <c r="H676" i="63"/>
  <c r="I676" i="63" s="1"/>
  <c r="H675" i="63"/>
  <c r="J675" i="63" s="1"/>
  <c r="H674" i="63"/>
  <c r="I674" i="63" s="1"/>
  <c r="J673" i="63"/>
  <c r="I673" i="63"/>
  <c r="H673" i="63"/>
  <c r="J672" i="63"/>
  <c r="I672" i="63"/>
  <c r="H672" i="63"/>
  <c r="H671" i="63"/>
  <c r="J671" i="63" s="1"/>
  <c r="H670" i="63"/>
  <c r="I670" i="63" s="1"/>
  <c r="J669" i="63"/>
  <c r="I669" i="63"/>
  <c r="H669" i="63"/>
  <c r="J668" i="63"/>
  <c r="I668" i="63"/>
  <c r="H668" i="63"/>
  <c r="H667" i="63"/>
  <c r="J667" i="63" s="1"/>
  <c r="H666" i="63"/>
  <c r="I666" i="63" s="1"/>
  <c r="J665" i="63"/>
  <c r="I665" i="63"/>
  <c r="H665" i="63"/>
  <c r="J664" i="63"/>
  <c r="I664" i="63"/>
  <c r="H664" i="63"/>
  <c r="H663" i="63"/>
  <c r="J663" i="63" s="1"/>
  <c r="H662" i="63"/>
  <c r="I662" i="63" s="1"/>
  <c r="J661" i="63"/>
  <c r="I661" i="63"/>
  <c r="H661" i="63"/>
  <c r="J660" i="63"/>
  <c r="I660" i="63"/>
  <c r="H660" i="63"/>
  <c r="H659" i="63"/>
  <c r="J659" i="63" s="1"/>
  <c r="H658" i="63"/>
  <c r="I658" i="63" s="1"/>
  <c r="J657" i="63"/>
  <c r="I657" i="63"/>
  <c r="H657" i="63"/>
  <c r="J656" i="63"/>
  <c r="I656" i="63"/>
  <c r="H656" i="63"/>
  <c r="H655" i="63"/>
  <c r="J655" i="63" s="1"/>
  <c r="H654" i="63"/>
  <c r="I654" i="63" s="1"/>
  <c r="J653" i="63"/>
  <c r="I653" i="63"/>
  <c r="H653" i="63"/>
  <c r="J652" i="63"/>
  <c r="I652" i="63"/>
  <c r="H652" i="63"/>
  <c r="H651" i="63"/>
  <c r="J651" i="63" s="1"/>
  <c r="H650" i="63"/>
  <c r="I650" i="63" s="1"/>
  <c r="J649" i="63"/>
  <c r="I649" i="63"/>
  <c r="H649" i="63"/>
  <c r="J648" i="63"/>
  <c r="I648" i="63"/>
  <c r="H648" i="63"/>
  <c r="H647" i="63"/>
  <c r="J647" i="63" s="1"/>
  <c r="H646" i="63"/>
  <c r="I646" i="63" s="1"/>
  <c r="J645" i="63"/>
  <c r="I645" i="63"/>
  <c r="H645" i="63"/>
  <c r="J644" i="63"/>
  <c r="I644" i="63"/>
  <c r="H644" i="63"/>
  <c r="H643" i="63"/>
  <c r="J643" i="63" s="1"/>
  <c r="H642" i="63"/>
  <c r="I642" i="63" s="1"/>
  <c r="J641" i="63"/>
  <c r="I641" i="63"/>
  <c r="H641" i="63"/>
  <c r="J640" i="63"/>
  <c r="I640" i="63"/>
  <c r="H640" i="63"/>
  <c r="H639" i="63"/>
  <c r="J639" i="63" s="1"/>
  <c r="H638" i="63"/>
  <c r="I638" i="63" s="1"/>
  <c r="J637" i="63"/>
  <c r="I637" i="63"/>
  <c r="H637" i="63"/>
  <c r="J636" i="63"/>
  <c r="I636" i="63"/>
  <c r="H636" i="63"/>
  <c r="H635" i="63"/>
  <c r="J635" i="63" s="1"/>
  <c r="H634" i="63"/>
  <c r="I634" i="63" s="1"/>
  <c r="J633" i="63"/>
  <c r="I633" i="63"/>
  <c r="H633" i="63"/>
  <c r="J632" i="63"/>
  <c r="I632" i="63"/>
  <c r="H632" i="63"/>
  <c r="H631" i="63"/>
  <c r="J631" i="63" s="1"/>
  <c r="H630" i="63"/>
  <c r="I630" i="63" s="1"/>
  <c r="J629" i="63"/>
  <c r="I629" i="63"/>
  <c r="H629" i="63"/>
  <c r="J628" i="63"/>
  <c r="I628" i="63"/>
  <c r="H628" i="63"/>
  <c r="H627" i="63"/>
  <c r="J627" i="63" s="1"/>
  <c r="H626" i="63"/>
  <c r="I626" i="63" s="1"/>
  <c r="J625" i="63"/>
  <c r="I625" i="63"/>
  <c r="H625" i="63"/>
  <c r="J624" i="63"/>
  <c r="I624" i="63"/>
  <c r="H624" i="63"/>
  <c r="H623" i="63"/>
  <c r="J623" i="63" s="1"/>
  <c r="H622" i="63"/>
  <c r="I622" i="63" s="1"/>
  <c r="J621" i="63"/>
  <c r="I621" i="63"/>
  <c r="H621" i="63"/>
  <c r="J620" i="63"/>
  <c r="I620" i="63"/>
  <c r="H620" i="63"/>
  <c r="H619" i="63"/>
  <c r="J619" i="63" s="1"/>
  <c r="H618" i="63"/>
  <c r="I618" i="63" s="1"/>
  <c r="J617" i="63"/>
  <c r="I617" i="63"/>
  <c r="H617" i="63"/>
  <c r="J616" i="63"/>
  <c r="I616" i="63"/>
  <c r="H616" i="63"/>
  <c r="H615" i="63"/>
  <c r="J615" i="63" s="1"/>
  <c r="H614" i="63"/>
  <c r="I614" i="63" s="1"/>
  <c r="J613" i="63"/>
  <c r="I613" i="63"/>
  <c r="H613" i="63"/>
  <c r="J612" i="63"/>
  <c r="I612" i="63"/>
  <c r="H612" i="63"/>
  <c r="H611" i="63"/>
  <c r="J611" i="63" s="1"/>
  <c r="H610" i="63"/>
  <c r="I610" i="63" s="1"/>
  <c r="J609" i="63"/>
  <c r="I609" i="63"/>
  <c r="H609" i="63"/>
  <c r="J608" i="63"/>
  <c r="I608" i="63"/>
  <c r="H608" i="63"/>
  <c r="H607" i="63"/>
  <c r="J607" i="63" s="1"/>
  <c r="H606" i="63"/>
  <c r="I606" i="63" s="1"/>
  <c r="J605" i="63"/>
  <c r="I605" i="63"/>
  <c r="H605" i="63"/>
  <c r="J604" i="63"/>
  <c r="I604" i="63"/>
  <c r="H604" i="63"/>
  <c r="H603" i="63"/>
  <c r="J603" i="63" s="1"/>
  <c r="H602" i="63"/>
  <c r="I602" i="63" s="1"/>
  <c r="J601" i="63"/>
  <c r="I601" i="63"/>
  <c r="H601" i="63"/>
  <c r="J600" i="63"/>
  <c r="I600" i="63"/>
  <c r="H600" i="63"/>
  <c r="H599" i="63"/>
  <c r="J599" i="63" s="1"/>
  <c r="H598" i="63"/>
  <c r="I598" i="63" s="1"/>
  <c r="J597" i="63"/>
  <c r="I597" i="63"/>
  <c r="H597" i="63"/>
  <c r="J596" i="63"/>
  <c r="I596" i="63"/>
  <c r="H596" i="63"/>
  <c r="H595" i="63"/>
  <c r="J595" i="63" s="1"/>
  <c r="H594" i="63"/>
  <c r="I594" i="63" s="1"/>
  <c r="J593" i="63"/>
  <c r="I593" i="63"/>
  <c r="H593" i="63"/>
  <c r="J592" i="63"/>
  <c r="I592" i="63"/>
  <c r="H592" i="63"/>
  <c r="H591" i="63"/>
  <c r="J591" i="63" s="1"/>
  <c r="H590" i="63"/>
  <c r="I590" i="63" s="1"/>
  <c r="J589" i="63"/>
  <c r="I589" i="63"/>
  <c r="H589" i="63"/>
  <c r="J588" i="63"/>
  <c r="I588" i="63"/>
  <c r="H588" i="63"/>
  <c r="H587" i="63"/>
  <c r="J587" i="63" s="1"/>
  <c r="H586" i="63"/>
  <c r="I586" i="63" s="1"/>
  <c r="J585" i="63"/>
  <c r="I585" i="63"/>
  <c r="H585" i="63"/>
  <c r="J584" i="63"/>
  <c r="I584" i="63"/>
  <c r="H584" i="63"/>
  <c r="H583" i="63"/>
  <c r="J583" i="63" s="1"/>
  <c r="H582" i="63"/>
  <c r="I582" i="63" s="1"/>
  <c r="J581" i="63"/>
  <c r="I581" i="63"/>
  <c r="H581" i="63"/>
  <c r="J580" i="63"/>
  <c r="I580" i="63"/>
  <c r="H580" i="63"/>
  <c r="H579" i="63"/>
  <c r="J579" i="63" s="1"/>
  <c r="H578" i="63"/>
  <c r="I578" i="63" s="1"/>
  <c r="J577" i="63"/>
  <c r="I577" i="63"/>
  <c r="H577" i="63"/>
  <c r="J576" i="63"/>
  <c r="I576" i="63"/>
  <c r="H576" i="63"/>
  <c r="H575" i="63"/>
  <c r="J575" i="63" s="1"/>
  <c r="H574" i="63"/>
  <c r="I574" i="63" s="1"/>
  <c r="J573" i="63"/>
  <c r="I573" i="63"/>
  <c r="H573" i="63"/>
  <c r="J572" i="63"/>
  <c r="I572" i="63"/>
  <c r="H572" i="63"/>
  <c r="H571" i="63"/>
  <c r="J571" i="63" s="1"/>
  <c r="H570" i="63"/>
  <c r="I570" i="63" s="1"/>
  <c r="J569" i="63"/>
  <c r="I569" i="63"/>
  <c r="H569" i="63"/>
  <c r="J568" i="63"/>
  <c r="I568" i="63"/>
  <c r="H568" i="63"/>
  <c r="H567" i="63"/>
  <c r="J567" i="63" s="1"/>
  <c r="H566" i="63"/>
  <c r="I566" i="63" s="1"/>
  <c r="J565" i="63"/>
  <c r="I565" i="63"/>
  <c r="H565" i="63"/>
  <c r="J564" i="63"/>
  <c r="I564" i="63"/>
  <c r="H564" i="63"/>
  <c r="H563" i="63"/>
  <c r="J563" i="63" s="1"/>
  <c r="H562" i="63"/>
  <c r="I562" i="63" s="1"/>
  <c r="J561" i="63"/>
  <c r="I561" i="63"/>
  <c r="H561" i="63"/>
  <c r="J560" i="63"/>
  <c r="I560" i="63"/>
  <c r="H560" i="63"/>
  <c r="H559" i="63"/>
  <c r="J559" i="63" s="1"/>
  <c r="H558" i="63"/>
  <c r="I558" i="63" s="1"/>
  <c r="J557" i="63"/>
  <c r="I557" i="63"/>
  <c r="H557" i="63"/>
  <c r="J556" i="63"/>
  <c r="I556" i="63"/>
  <c r="H556" i="63"/>
  <c r="H555" i="63"/>
  <c r="J555" i="63" s="1"/>
  <c r="H554" i="63"/>
  <c r="I554" i="63" s="1"/>
  <c r="J553" i="63"/>
  <c r="I553" i="63"/>
  <c r="H553" i="63"/>
  <c r="J552" i="63"/>
  <c r="I552" i="63"/>
  <c r="H552" i="63"/>
  <c r="H551" i="63"/>
  <c r="J551" i="63" s="1"/>
  <c r="H550" i="63"/>
  <c r="I550" i="63" s="1"/>
  <c r="J549" i="63"/>
  <c r="I549" i="63"/>
  <c r="H549" i="63"/>
  <c r="J548" i="63"/>
  <c r="I548" i="63"/>
  <c r="H548" i="63"/>
  <c r="H547" i="63"/>
  <c r="J547" i="63" s="1"/>
  <c r="H546" i="63"/>
  <c r="I546" i="63" s="1"/>
  <c r="J545" i="63"/>
  <c r="I545" i="63"/>
  <c r="H545" i="63"/>
  <c r="J544" i="63"/>
  <c r="I544" i="63"/>
  <c r="H544" i="63"/>
  <c r="H543" i="63"/>
  <c r="J543" i="63" s="1"/>
  <c r="H542" i="63"/>
  <c r="I542" i="63" s="1"/>
  <c r="J541" i="63"/>
  <c r="I541" i="63"/>
  <c r="H541" i="63"/>
  <c r="J540" i="63"/>
  <c r="I540" i="63"/>
  <c r="H540" i="63"/>
  <c r="H539" i="63"/>
  <c r="J539" i="63" s="1"/>
  <c r="H538" i="63"/>
  <c r="I538" i="63" s="1"/>
  <c r="J537" i="63"/>
  <c r="I537" i="63"/>
  <c r="H537" i="63"/>
  <c r="J536" i="63"/>
  <c r="I536" i="63"/>
  <c r="H536" i="63"/>
  <c r="H535" i="63"/>
  <c r="J535" i="63" s="1"/>
  <c r="H534" i="63"/>
  <c r="I534" i="63" s="1"/>
  <c r="J533" i="63"/>
  <c r="I533" i="63"/>
  <c r="H533" i="63"/>
  <c r="J532" i="63"/>
  <c r="I532" i="63"/>
  <c r="H532" i="63"/>
  <c r="H531" i="63"/>
  <c r="J531" i="63" s="1"/>
  <c r="H530" i="63"/>
  <c r="I530" i="63" s="1"/>
  <c r="J529" i="63"/>
  <c r="I529" i="63"/>
  <c r="H529" i="63"/>
  <c r="J528" i="63"/>
  <c r="I528" i="63"/>
  <c r="H528" i="63"/>
  <c r="H527" i="63"/>
  <c r="J527" i="63" s="1"/>
  <c r="H526" i="63"/>
  <c r="I526" i="63" s="1"/>
  <c r="J525" i="63"/>
  <c r="I525" i="63"/>
  <c r="H525" i="63"/>
  <c r="J524" i="63"/>
  <c r="I524" i="63"/>
  <c r="H524" i="63"/>
  <c r="H523" i="63"/>
  <c r="J523" i="63" s="1"/>
  <c r="H522" i="63"/>
  <c r="I522" i="63" s="1"/>
  <c r="J521" i="63"/>
  <c r="I521" i="63"/>
  <c r="H521" i="63"/>
  <c r="J520" i="63"/>
  <c r="I520" i="63"/>
  <c r="H520" i="63"/>
  <c r="H519" i="63"/>
  <c r="J519" i="63" s="1"/>
  <c r="H518" i="63"/>
  <c r="I518" i="63" s="1"/>
  <c r="J517" i="63"/>
  <c r="I517" i="63"/>
  <c r="H517" i="63"/>
  <c r="J516" i="63"/>
  <c r="I516" i="63"/>
  <c r="H516" i="63"/>
  <c r="H515" i="63"/>
  <c r="J515" i="63" s="1"/>
  <c r="H514" i="63"/>
  <c r="I514" i="63" s="1"/>
  <c r="J513" i="63"/>
  <c r="I513" i="63"/>
  <c r="H513" i="63"/>
  <c r="J512" i="63"/>
  <c r="I512" i="63"/>
  <c r="H512" i="63"/>
  <c r="H511" i="63"/>
  <c r="J511" i="63" s="1"/>
  <c r="H510" i="63"/>
  <c r="I510" i="63" s="1"/>
  <c r="J509" i="63"/>
  <c r="I509" i="63"/>
  <c r="H509" i="63"/>
  <c r="J508" i="63"/>
  <c r="I508" i="63"/>
  <c r="H508" i="63"/>
  <c r="H507" i="63"/>
  <c r="J507" i="63" s="1"/>
  <c r="H506" i="63"/>
  <c r="I506" i="63" s="1"/>
  <c r="J505" i="63"/>
  <c r="I505" i="63"/>
  <c r="H505" i="63"/>
  <c r="J504" i="63"/>
  <c r="I504" i="63"/>
  <c r="H504" i="63"/>
  <c r="H503" i="63"/>
  <c r="J503" i="63" s="1"/>
  <c r="H502" i="63"/>
  <c r="I502" i="63" s="1"/>
  <c r="J501" i="63"/>
  <c r="I501" i="63"/>
  <c r="H501" i="63"/>
  <c r="J500" i="63"/>
  <c r="I500" i="63"/>
  <c r="H500" i="63"/>
  <c r="H499" i="63"/>
  <c r="J499" i="63" s="1"/>
  <c r="H498" i="63"/>
  <c r="I498" i="63" s="1"/>
  <c r="J497" i="63"/>
  <c r="I497" i="63"/>
  <c r="H497" i="63"/>
  <c r="J496" i="63"/>
  <c r="I496" i="63"/>
  <c r="H496" i="63"/>
  <c r="H495" i="63"/>
  <c r="H494" i="63"/>
  <c r="I494" i="63" s="1"/>
  <c r="J493" i="63"/>
  <c r="I493" i="63"/>
  <c r="H493" i="63"/>
  <c r="J492" i="63"/>
  <c r="I492" i="63"/>
  <c r="H492" i="63"/>
  <c r="H491" i="63"/>
  <c r="H490" i="63"/>
  <c r="I490" i="63" s="1"/>
  <c r="J489" i="63"/>
  <c r="I489" i="63"/>
  <c r="H489" i="63"/>
  <c r="J488" i="63"/>
  <c r="I488" i="63"/>
  <c r="H488" i="63"/>
  <c r="H487" i="63"/>
  <c r="H486" i="63"/>
  <c r="I486" i="63" s="1"/>
  <c r="J485" i="63"/>
  <c r="I485" i="63"/>
  <c r="H485" i="63"/>
  <c r="J484" i="63"/>
  <c r="I484" i="63"/>
  <c r="H484" i="63"/>
  <c r="H483" i="63"/>
  <c r="H482" i="63"/>
  <c r="I482" i="63" s="1"/>
  <c r="J481" i="63"/>
  <c r="I481" i="63"/>
  <c r="H481" i="63"/>
  <c r="J480" i="63"/>
  <c r="I480" i="63"/>
  <c r="H480" i="63"/>
  <c r="H479" i="63"/>
  <c r="H478" i="63"/>
  <c r="I478" i="63" s="1"/>
  <c r="J477" i="63"/>
  <c r="I477" i="63"/>
  <c r="H477" i="63"/>
  <c r="J476" i="63"/>
  <c r="I476" i="63"/>
  <c r="H476" i="63"/>
  <c r="H475" i="63"/>
  <c r="H474" i="63"/>
  <c r="I474" i="63" s="1"/>
  <c r="J473" i="63"/>
  <c r="I473" i="63"/>
  <c r="H473" i="63"/>
  <c r="J472" i="63"/>
  <c r="I472" i="63"/>
  <c r="H472" i="63"/>
  <c r="H471" i="63"/>
  <c r="H470" i="63"/>
  <c r="I470" i="63" s="1"/>
  <c r="J469" i="63"/>
  <c r="I469" i="63"/>
  <c r="H469" i="63"/>
  <c r="J468" i="63"/>
  <c r="I468" i="63"/>
  <c r="H468" i="63"/>
  <c r="H467" i="63"/>
  <c r="H466" i="63"/>
  <c r="I466" i="63" s="1"/>
  <c r="J465" i="63"/>
  <c r="I465" i="63"/>
  <c r="H465" i="63"/>
  <c r="J464" i="63"/>
  <c r="I464" i="63"/>
  <c r="H464" i="63"/>
  <c r="H463" i="63"/>
  <c r="H462" i="63"/>
  <c r="I462" i="63" s="1"/>
  <c r="J461" i="63"/>
  <c r="I461" i="63"/>
  <c r="H461" i="63"/>
  <c r="J460" i="63"/>
  <c r="I460" i="63"/>
  <c r="H460" i="63"/>
  <c r="H459" i="63"/>
  <c r="H458" i="63"/>
  <c r="I458" i="63" s="1"/>
  <c r="J457" i="63"/>
  <c r="I457" i="63"/>
  <c r="H457" i="63"/>
  <c r="J456" i="63"/>
  <c r="I456" i="63"/>
  <c r="H456" i="63"/>
  <c r="H455" i="63"/>
  <c r="H454" i="63"/>
  <c r="I454" i="63" s="1"/>
  <c r="J453" i="63"/>
  <c r="I453" i="63"/>
  <c r="H453" i="63"/>
  <c r="J452" i="63"/>
  <c r="I452" i="63"/>
  <c r="H452" i="63"/>
  <c r="H451" i="63"/>
  <c r="H450" i="63"/>
  <c r="I450" i="63" s="1"/>
  <c r="J449" i="63"/>
  <c r="I449" i="63"/>
  <c r="H449" i="63"/>
  <c r="J448" i="63"/>
  <c r="I448" i="63"/>
  <c r="H448" i="63"/>
  <c r="H447" i="63"/>
  <c r="H446" i="63"/>
  <c r="I446" i="63" s="1"/>
  <c r="J445" i="63"/>
  <c r="I445" i="63"/>
  <c r="H445" i="63"/>
  <c r="J444" i="63"/>
  <c r="I444" i="63"/>
  <c r="H444" i="63"/>
  <c r="H443" i="63"/>
  <c r="H442" i="63"/>
  <c r="I442" i="63" s="1"/>
  <c r="J441" i="63"/>
  <c r="I441" i="63"/>
  <c r="H441" i="63"/>
  <c r="J440" i="63"/>
  <c r="I440" i="63"/>
  <c r="H440" i="63"/>
  <c r="H439" i="63"/>
  <c r="H438" i="63"/>
  <c r="I438" i="63" s="1"/>
  <c r="J437" i="63"/>
  <c r="I437" i="63"/>
  <c r="H437" i="63"/>
  <c r="J436" i="63"/>
  <c r="I436" i="63"/>
  <c r="H436" i="63"/>
  <c r="H435" i="63"/>
  <c r="J435" i="63" s="1"/>
  <c r="H434" i="63"/>
  <c r="J433" i="63"/>
  <c r="I433" i="63"/>
  <c r="H433" i="63"/>
  <c r="J432" i="63"/>
  <c r="I432" i="63"/>
  <c r="H432" i="63"/>
  <c r="I431" i="63"/>
  <c r="H431" i="63"/>
  <c r="J431" i="63" s="1"/>
  <c r="H430" i="63"/>
  <c r="J429" i="63"/>
  <c r="I429" i="63"/>
  <c r="H429" i="63"/>
  <c r="J428" i="63"/>
  <c r="I428" i="63"/>
  <c r="H428" i="63"/>
  <c r="I427" i="63"/>
  <c r="H427" i="63"/>
  <c r="J427" i="63" s="1"/>
  <c r="H426" i="63"/>
  <c r="J425" i="63"/>
  <c r="I425" i="63"/>
  <c r="H425" i="63"/>
  <c r="J424" i="63"/>
  <c r="I424" i="63"/>
  <c r="H424" i="63"/>
  <c r="H423" i="63"/>
  <c r="J423" i="63" s="1"/>
  <c r="H422" i="63"/>
  <c r="J421" i="63"/>
  <c r="I421" i="63"/>
  <c r="H421" i="63"/>
  <c r="J420" i="63"/>
  <c r="I420" i="63"/>
  <c r="H420" i="63"/>
  <c r="H419" i="63"/>
  <c r="J419" i="63" s="1"/>
  <c r="H418" i="63"/>
  <c r="J417" i="63"/>
  <c r="I417" i="63"/>
  <c r="H417" i="63"/>
  <c r="J416" i="63"/>
  <c r="I416" i="63"/>
  <c r="H416" i="63"/>
  <c r="I415" i="63"/>
  <c r="H415" i="63"/>
  <c r="J415" i="63" s="1"/>
  <c r="H414" i="63"/>
  <c r="J413" i="63"/>
  <c r="I413" i="63"/>
  <c r="H413" i="63"/>
  <c r="J412" i="63"/>
  <c r="I412" i="63"/>
  <c r="H412" i="63"/>
  <c r="I411" i="63"/>
  <c r="H411" i="63"/>
  <c r="J411" i="63" s="1"/>
  <c r="H410" i="63"/>
  <c r="J409" i="63"/>
  <c r="I409" i="63"/>
  <c r="H409" i="63"/>
  <c r="J408" i="63"/>
  <c r="I408" i="63"/>
  <c r="H408" i="63"/>
  <c r="H407" i="63"/>
  <c r="J407" i="63" s="1"/>
  <c r="J406" i="63"/>
  <c r="H406" i="63"/>
  <c r="I406" i="63" s="1"/>
  <c r="J405" i="63"/>
  <c r="I405" i="63"/>
  <c r="H405" i="63"/>
  <c r="J404" i="63"/>
  <c r="H404" i="63"/>
  <c r="I404" i="63" s="1"/>
  <c r="I403" i="63"/>
  <c r="H403" i="63"/>
  <c r="J403" i="63" s="1"/>
  <c r="H402" i="63"/>
  <c r="I402" i="63" s="1"/>
  <c r="J401" i="63"/>
  <c r="I401" i="63"/>
  <c r="H401" i="63"/>
  <c r="I400" i="63"/>
  <c r="H400" i="63"/>
  <c r="J400" i="63" s="1"/>
  <c r="H399" i="63"/>
  <c r="J399" i="63" s="1"/>
  <c r="J398" i="63"/>
  <c r="H398" i="63"/>
  <c r="I398" i="63" s="1"/>
  <c r="J397" i="63"/>
  <c r="I397" i="63"/>
  <c r="H397" i="63"/>
  <c r="J396" i="63"/>
  <c r="H396" i="63"/>
  <c r="I396" i="63" s="1"/>
  <c r="I395" i="63"/>
  <c r="H395" i="63"/>
  <c r="J395" i="63" s="1"/>
  <c r="H394" i="63"/>
  <c r="I394" i="63" s="1"/>
  <c r="J393" i="63"/>
  <c r="I393" i="63"/>
  <c r="H393" i="63"/>
  <c r="I392" i="63"/>
  <c r="H392" i="63"/>
  <c r="J392" i="63" s="1"/>
  <c r="H391" i="63"/>
  <c r="J391" i="63" s="1"/>
  <c r="J390" i="63"/>
  <c r="H390" i="63"/>
  <c r="I390" i="63" s="1"/>
  <c r="J389" i="63"/>
  <c r="I389" i="63"/>
  <c r="H389" i="63"/>
  <c r="J388" i="63"/>
  <c r="H388" i="63"/>
  <c r="I388" i="63" s="1"/>
  <c r="I387" i="63"/>
  <c r="H387" i="63"/>
  <c r="J387" i="63" s="1"/>
  <c r="H386" i="63"/>
  <c r="I386" i="63" s="1"/>
  <c r="J385" i="63"/>
  <c r="I385" i="63"/>
  <c r="H385" i="63"/>
  <c r="I384" i="63"/>
  <c r="H384" i="63"/>
  <c r="J384" i="63" s="1"/>
  <c r="H383" i="63"/>
  <c r="J383" i="63" s="1"/>
  <c r="J382" i="63"/>
  <c r="H382" i="63"/>
  <c r="I382" i="63" s="1"/>
  <c r="J381" i="63"/>
  <c r="I381" i="63"/>
  <c r="H381" i="63"/>
  <c r="J380" i="63"/>
  <c r="H380" i="63"/>
  <c r="I380" i="63" s="1"/>
  <c r="I379" i="63"/>
  <c r="H379" i="63"/>
  <c r="J379" i="63" s="1"/>
  <c r="H378" i="63"/>
  <c r="I378" i="63" s="1"/>
  <c r="J377" i="63"/>
  <c r="I377" i="63"/>
  <c r="H377" i="63"/>
  <c r="I376" i="63"/>
  <c r="H376" i="63"/>
  <c r="J376" i="63" s="1"/>
  <c r="H375" i="63"/>
  <c r="J375" i="63" s="1"/>
  <c r="J374" i="63"/>
  <c r="H374" i="63"/>
  <c r="I374" i="63" s="1"/>
  <c r="J373" i="63"/>
  <c r="I373" i="63"/>
  <c r="H373" i="63"/>
  <c r="J372" i="63"/>
  <c r="H372" i="63"/>
  <c r="I372" i="63" s="1"/>
  <c r="I371" i="63"/>
  <c r="H371" i="63"/>
  <c r="J371" i="63" s="1"/>
  <c r="H370" i="63"/>
  <c r="I370" i="63" s="1"/>
  <c r="J369" i="63"/>
  <c r="I369" i="63"/>
  <c r="H369" i="63"/>
  <c r="I368" i="63"/>
  <c r="H368" i="63"/>
  <c r="J368" i="63" s="1"/>
  <c r="H367" i="63"/>
  <c r="J367" i="63" s="1"/>
  <c r="J366" i="63"/>
  <c r="H366" i="63"/>
  <c r="I366" i="63" s="1"/>
  <c r="J365" i="63"/>
  <c r="I365" i="63"/>
  <c r="H365" i="63"/>
  <c r="J364" i="63"/>
  <c r="H364" i="63"/>
  <c r="I364" i="63" s="1"/>
  <c r="H363" i="63"/>
  <c r="J363" i="63" s="1"/>
  <c r="H362" i="63"/>
  <c r="I362" i="63" s="1"/>
  <c r="J361" i="63"/>
  <c r="I361" i="63"/>
  <c r="H361" i="63"/>
  <c r="H360" i="63"/>
  <c r="I360" i="63" s="1"/>
  <c r="H359" i="63"/>
  <c r="J359" i="63" s="1"/>
  <c r="H358" i="63"/>
  <c r="I358" i="63" s="1"/>
  <c r="J357" i="63"/>
  <c r="I357" i="63"/>
  <c r="H357" i="63"/>
  <c r="J356" i="63"/>
  <c r="H356" i="63"/>
  <c r="I356" i="63" s="1"/>
  <c r="H355" i="63"/>
  <c r="J355" i="63" s="1"/>
  <c r="H354" i="63"/>
  <c r="J354" i="63" s="1"/>
  <c r="J353" i="63"/>
  <c r="H353" i="63"/>
  <c r="I353" i="63" s="1"/>
  <c r="J352" i="63"/>
  <c r="I352" i="63"/>
  <c r="H352" i="63"/>
  <c r="H351" i="63"/>
  <c r="I351" i="63" s="1"/>
  <c r="H350" i="63"/>
  <c r="J350" i="63" s="1"/>
  <c r="J349" i="63"/>
  <c r="H349" i="63"/>
  <c r="I349" i="63" s="1"/>
  <c r="J348" i="63"/>
  <c r="I348" i="63"/>
  <c r="H348" i="63"/>
  <c r="H347" i="63"/>
  <c r="I347" i="63" s="1"/>
  <c r="H346" i="63"/>
  <c r="J346" i="63" s="1"/>
  <c r="J345" i="63"/>
  <c r="H345" i="63"/>
  <c r="I345" i="63" s="1"/>
  <c r="J344" i="63"/>
  <c r="I344" i="63"/>
  <c r="H344" i="63"/>
  <c r="H343" i="63"/>
  <c r="I343" i="63" s="1"/>
  <c r="H342" i="63"/>
  <c r="J342" i="63" s="1"/>
  <c r="J341" i="63"/>
  <c r="H341" i="63"/>
  <c r="I341" i="63" s="1"/>
  <c r="J340" i="63"/>
  <c r="I340" i="63"/>
  <c r="H340" i="63"/>
  <c r="H339" i="63"/>
  <c r="I339" i="63" s="1"/>
  <c r="H338" i="63"/>
  <c r="J338" i="63" s="1"/>
  <c r="J337" i="63"/>
  <c r="H337" i="63"/>
  <c r="I337" i="63" s="1"/>
  <c r="J336" i="63"/>
  <c r="I336" i="63"/>
  <c r="H336" i="63"/>
  <c r="H335" i="63"/>
  <c r="I335" i="63" s="1"/>
  <c r="H334" i="63"/>
  <c r="J334" i="63" s="1"/>
  <c r="J333" i="63"/>
  <c r="H333" i="63"/>
  <c r="I333" i="63" s="1"/>
  <c r="J332" i="63"/>
  <c r="I332" i="63"/>
  <c r="H332" i="63"/>
  <c r="H331" i="63"/>
  <c r="I331" i="63" s="1"/>
  <c r="H330" i="63"/>
  <c r="J330" i="63" s="1"/>
  <c r="J329" i="63"/>
  <c r="H329" i="63"/>
  <c r="I329" i="63" s="1"/>
  <c r="J328" i="63"/>
  <c r="I328" i="63"/>
  <c r="H328" i="63"/>
  <c r="H327" i="63"/>
  <c r="I327" i="63" s="1"/>
  <c r="H326" i="63"/>
  <c r="J326" i="63" s="1"/>
  <c r="J325" i="63"/>
  <c r="H325" i="63"/>
  <c r="I325" i="63" s="1"/>
  <c r="J324" i="63"/>
  <c r="I324" i="63"/>
  <c r="H324" i="63"/>
  <c r="H323" i="63"/>
  <c r="H322" i="63"/>
  <c r="J322" i="63" s="1"/>
  <c r="J321" i="63"/>
  <c r="H321" i="63"/>
  <c r="I321" i="63" s="1"/>
  <c r="J320" i="63"/>
  <c r="I320" i="63"/>
  <c r="H320" i="63"/>
  <c r="H319" i="63"/>
  <c r="H318" i="63"/>
  <c r="J318" i="63" s="1"/>
  <c r="J317" i="63"/>
  <c r="H317" i="63"/>
  <c r="I317" i="63" s="1"/>
  <c r="J316" i="63"/>
  <c r="I316" i="63"/>
  <c r="H316" i="63"/>
  <c r="H315" i="63"/>
  <c r="H314" i="63"/>
  <c r="J314" i="63" s="1"/>
  <c r="J313" i="63"/>
  <c r="H313" i="63"/>
  <c r="I313" i="63" s="1"/>
  <c r="J312" i="63"/>
  <c r="I312" i="63"/>
  <c r="H312" i="63"/>
  <c r="H311" i="63"/>
  <c r="J311" i="63" s="1"/>
  <c r="H310" i="63"/>
  <c r="J309" i="63"/>
  <c r="H309" i="63"/>
  <c r="I309" i="63" s="1"/>
  <c r="J308" i="63"/>
  <c r="I308" i="63"/>
  <c r="H308" i="63"/>
  <c r="H307" i="63"/>
  <c r="J307" i="63" s="1"/>
  <c r="H306" i="63"/>
  <c r="J305" i="63"/>
  <c r="H305" i="63"/>
  <c r="I305" i="63" s="1"/>
  <c r="J304" i="63"/>
  <c r="I304" i="63"/>
  <c r="H304" i="63"/>
  <c r="H303" i="63"/>
  <c r="J303" i="63" s="1"/>
  <c r="H302" i="63"/>
  <c r="J301" i="63"/>
  <c r="H301" i="63"/>
  <c r="I301" i="63" s="1"/>
  <c r="J300" i="63"/>
  <c r="I300" i="63"/>
  <c r="H300" i="63"/>
  <c r="H299" i="63"/>
  <c r="J299" i="63" s="1"/>
  <c r="H298" i="63"/>
  <c r="J297" i="63"/>
  <c r="H297" i="63"/>
  <c r="I297" i="63" s="1"/>
  <c r="J296" i="63"/>
  <c r="I296" i="63"/>
  <c r="H296" i="63"/>
  <c r="H295" i="63"/>
  <c r="J295" i="63" s="1"/>
  <c r="H294" i="63"/>
  <c r="J293" i="63"/>
  <c r="H293" i="63"/>
  <c r="I293" i="63" s="1"/>
  <c r="J292" i="63"/>
  <c r="I292" i="63"/>
  <c r="H292" i="63"/>
  <c r="H291" i="63"/>
  <c r="J291" i="63" s="1"/>
  <c r="H290" i="63"/>
  <c r="J289" i="63"/>
  <c r="H289" i="63"/>
  <c r="I289" i="63" s="1"/>
  <c r="J288" i="63"/>
  <c r="I288" i="63"/>
  <c r="H288" i="63"/>
  <c r="J287" i="63"/>
  <c r="I287" i="63"/>
  <c r="H287" i="63"/>
  <c r="H286" i="63"/>
  <c r="J286" i="63" s="1"/>
  <c r="J285" i="63"/>
  <c r="H285" i="63"/>
  <c r="I285" i="63" s="1"/>
  <c r="J284" i="63"/>
  <c r="I284" i="63"/>
  <c r="H284" i="63"/>
  <c r="H283" i="63"/>
  <c r="I283" i="63" s="1"/>
  <c r="I282" i="63"/>
  <c r="H282" i="63"/>
  <c r="J282" i="63" s="1"/>
  <c r="H281" i="63"/>
  <c r="I281" i="63" s="1"/>
  <c r="J280" i="63"/>
  <c r="I280" i="63"/>
  <c r="H280" i="63"/>
  <c r="J279" i="63"/>
  <c r="I279" i="63"/>
  <c r="H279" i="63"/>
  <c r="H278" i="63"/>
  <c r="J278" i="63" s="1"/>
  <c r="J277" i="63"/>
  <c r="H277" i="63"/>
  <c r="I277" i="63" s="1"/>
  <c r="J276" i="63"/>
  <c r="I276" i="63"/>
  <c r="H276" i="63"/>
  <c r="H275" i="63"/>
  <c r="I275" i="63" s="1"/>
  <c r="I274" i="63"/>
  <c r="H274" i="63"/>
  <c r="J274" i="63" s="1"/>
  <c r="H273" i="63"/>
  <c r="I273" i="63" s="1"/>
  <c r="J272" i="63"/>
  <c r="I272" i="63"/>
  <c r="H272" i="63"/>
  <c r="J271" i="63"/>
  <c r="I271" i="63"/>
  <c r="H271" i="63"/>
  <c r="H270" i="63"/>
  <c r="J270" i="63" s="1"/>
  <c r="J269" i="63"/>
  <c r="H269" i="63"/>
  <c r="I269" i="63" s="1"/>
  <c r="J268" i="63"/>
  <c r="I268" i="63"/>
  <c r="H268" i="63"/>
  <c r="H267" i="63"/>
  <c r="I267" i="63" s="1"/>
  <c r="I266" i="63"/>
  <c r="H266" i="63"/>
  <c r="J266" i="63" s="1"/>
  <c r="H265" i="63"/>
  <c r="I265" i="63" s="1"/>
  <c r="J264" i="63"/>
  <c r="I264" i="63"/>
  <c r="H264" i="63"/>
  <c r="J263" i="63"/>
  <c r="I263" i="63"/>
  <c r="H263" i="63"/>
  <c r="H262" i="63"/>
  <c r="J262" i="63" s="1"/>
  <c r="J261" i="63"/>
  <c r="H261" i="63"/>
  <c r="I261" i="63" s="1"/>
  <c r="J260" i="63"/>
  <c r="I260" i="63"/>
  <c r="H260" i="63"/>
  <c r="H259" i="63"/>
  <c r="I259" i="63" s="1"/>
  <c r="I258" i="63"/>
  <c r="H258" i="63"/>
  <c r="J258" i="63" s="1"/>
  <c r="H257" i="63"/>
  <c r="I257" i="63" s="1"/>
  <c r="J256" i="63"/>
  <c r="I256" i="63"/>
  <c r="H256" i="63"/>
  <c r="J255" i="63"/>
  <c r="I255" i="63"/>
  <c r="H255" i="63"/>
  <c r="H254" i="63"/>
  <c r="J254" i="63" s="1"/>
  <c r="J253" i="63"/>
  <c r="H253" i="63"/>
  <c r="I253" i="63" s="1"/>
  <c r="J252" i="63"/>
  <c r="I252" i="63"/>
  <c r="H252" i="63"/>
  <c r="H251" i="63"/>
  <c r="I251" i="63" s="1"/>
  <c r="I250" i="63"/>
  <c r="H250" i="63"/>
  <c r="J250" i="63" s="1"/>
  <c r="H249" i="63"/>
  <c r="I249" i="63" s="1"/>
  <c r="J248" i="63"/>
  <c r="I248" i="63"/>
  <c r="H248" i="63"/>
  <c r="J247" i="63"/>
  <c r="I247" i="63"/>
  <c r="H247" i="63"/>
  <c r="H246" i="63"/>
  <c r="J246" i="63" s="1"/>
  <c r="J245" i="63"/>
  <c r="H245" i="63"/>
  <c r="I245" i="63" s="1"/>
  <c r="J244" i="63"/>
  <c r="I244" i="63"/>
  <c r="H244" i="63"/>
  <c r="H243" i="63"/>
  <c r="I243" i="63" s="1"/>
  <c r="I242" i="63"/>
  <c r="H242" i="63"/>
  <c r="J242" i="63" s="1"/>
  <c r="H241" i="63"/>
  <c r="I241" i="63" s="1"/>
  <c r="J240" i="63"/>
  <c r="I240" i="63"/>
  <c r="H240" i="63"/>
  <c r="J239" i="63"/>
  <c r="I239" i="63"/>
  <c r="H239" i="63"/>
  <c r="H238" i="63"/>
  <c r="J238" i="63" s="1"/>
  <c r="J237" i="63"/>
  <c r="H237" i="63"/>
  <c r="I237" i="63" s="1"/>
  <c r="J236" i="63"/>
  <c r="I236" i="63"/>
  <c r="H236" i="63"/>
  <c r="H235" i="63"/>
  <c r="I235" i="63" s="1"/>
  <c r="I234" i="63"/>
  <c r="H234" i="63"/>
  <c r="J234" i="63" s="1"/>
  <c r="H233" i="63"/>
  <c r="I233" i="63" s="1"/>
  <c r="J232" i="63"/>
  <c r="I232" i="63"/>
  <c r="H232" i="63"/>
  <c r="J231" i="63"/>
  <c r="I231" i="63"/>
  <c r="H231" i="63"/>
  <c r="H230" i="63"/>
  <c r="J230" i="63" s="1"/>
  <c r="J229" i="63"/>
  <c r="H229" i="63"/>
  <c r="I229" i="63" s="1"/>
  <c r="J228" i="63"/>
  <c r="I228" i="63"/>
  <c r="H228" i="63"/>
  <c r="I227" i="63"/>
  <c r="H227" i="63"/>
  <c r="J227" i="63" s="1"/>
  <c r="H226" i="63"/>
  <c r="I226" i="63" s="1"/>
  <c r="J225" i="63"/>
  <c r="H225" i="63"/>
  <c r="I225" i="63" s="1"/>
  <c r="J224" i="63"/>
  <c r="I224" i="63"/>
  <c r="H224" i="63"/>
  <c r="I223" i="63"/>
  <c r="H223" i="63"/>
  <c r="J223" i="63" s="1"/>
  <c r="H222" i="63"/>
  <c r="I222" i="63" s="1"/>
  <c r="J221" i="63"/>
  <c r="H221" i="63"/>
  <c r="I221" i="63" s="1"/>
  <c r="J220" i="63"/>
  <c r="I220" i="63"/>
  <c r="H220" i="63"/>
  <c r="I219" i="63"/>
  <c r="H219" i="63"/>
  <c r="J219" i="63" s="1"/>
  <c r="H218" i="63"/>
  <c r="I218" i="63" s="1"/>
  <c r="J217" i="63"/>
  <c r="H217" i="63"/>
  <c r="I217" i="63" s="1"/>
  <c r="J216" i="63"/>
  <c r="I216" i="63"/>
  <c r="H216" i="63"/>
  <c r="I215" i="63"/>
  <c r="H215" i="63"/>
  <c r="J215" i="63" s="1"/>
  <c r="H214" i="63"/>
  <c r="I214" i="63" s="1"/>
  <c r="J213" i="63"/>
  <c r="H213" i="63"/>
  <c r="I213" i="63" s="1"/>
  <c r="J212" i="63"/>
  <c r="I212" i="63"/>
  <c r="H212" i="63"/>
  <c r="I211" i="63"/>
  <c r="H211" i="63"/>
  <c r="J211" i="63" s="1"/>
  <c r="H210" i="63"/>
  <c r="I210" i="63" s="1"/>
  <c r="J209" i="63"/>
  <c r="H209" i="63"/>
  <c r="I209" i="63" s="1"/>
  <c r="J208" i="63"/>
  <c r="I208" i="63"/>
  <c r="H208" i="63"/>
  <c r="I207" i="63"/>
  <c r="H207" i="63"/>
  <c r="J207" i="63" s="1"/>
  <c r="H206" i="63"/>
  <c r="I206" i="63" s="1"/>
  <c r="J205" i="63"/>
  <c r="H205" i="63"/>
  <c r="I205" i="63" s="1"/>
  <c r="J204" i="63"/>
  <c r="I204" i="63"/>
  <c r="H204" i="63"/>
  <c r="I203" i="63"/>
  <c r="H203" i="63"/>
  <c r="J203" i="63" s="1"/>
  <c r="H202" i="63"/>
  <c r="I202" i="63" s="1"/>
  <c r="J201" i="63"/>
  <c r="H201" i="63"/>
  <c r="I201" i="63" s="1"/>
  <c r="J200" i="63"/>
  <c r="I200" i="63"/>
  <c r="H200" i="63"/>
  <c r="I199" i="63"/>
  <c r="H199" i="63"/>
  <c r="J199" i="63" s="1"/>
  <c r="H198" i="63"/>
  <c r="I198" i="63" s="1"/>
  <c r="J197" i="63"/>
  <c r="H197" i="63"/>
  <c r="I197" i="63" s="1"/>
  <c r="J196" i="63"/>
  <c r="I196" i="63"/>
  <c r="H196" i="63"/>
  <c r="I195" i="63"/>
  <c r="H195" i="63"/>
  <c r="J195" i="63" s="1"/>
  <c r="H194" i="63"/>
  <c r="I194" i="63" s="1"/>
  <c r="J193" i="63"/>
  <c r="H193" i="63"/>
  <c r="I193" i="63" s="1"/>
  <c r="J192" i="63"/>
  <c r="I192" i="63"/>
  <c r="H192" i="63"/>
  <c r="I191" i="63"/>
  <c r="H191" i="63"/>
  <c r="J191" i="63" s="1"/>
  <c r="H190" i="63"/>
  <c r="I190" i="63" s="1"/>
  <c r="J189" i="63"/>
  <c r="H189" i="63"/>
  <c r="I189" i="63" s="1"/>
  <c r="J188" i="63"/>
  <c r="I188" i="63"/>
  <c r="H188" i="63"/>
  <c r="I187" i="63"/>
  <c r="H187" i="63"/>
  <c r="J187" i="63" s="1"/>
  <c r="H186" i="63"/>
  <c r="I186" i="63" s="1"/>
  <c r="J185" i="63"/>
  <c r="H185" i="63"/>
  <c r="I185" i="63" s="1"/>
  <c r="J184" i="63"/>
  <c r="I184" i="63"/>
  <c r="H184" i="63"/>
  <c r="I183" i="63"/>
  <c r="H183" i="63"/>
  <c r="J183" i="63" s="1"/>
  <c r="H182" i="63"/>
  <c r="I182" i="63" s="1"/>
  <c r="J181" i="63"/>
  <c r="H181" i="63"/>
  <c r="I181" i="63" s="1"/>
  <c r="J180" i="63"/>
  <c r="I180" i="63"/>
  <c r="H180" i="63"/>
  <c r="I179" i="63"/>
  <c r="H179" i="63"/>
  <c r="J179" i="63" s="1"/>
  <c r="H178" i="63"/>
  <c r="I178" i="63" s="1"/>
  <c r="J177" i="63"/>
  <c r="H177" i="63"/>
  <c r="I177" i="63" s="1"/>
  <c r="J176" i="63"/>
  <c r="I176" i="63"/>
  <c r="H176" i="63"/>
  <c r="I175" i="63"/>
  <c r="H175" i="63"/>
  <c r="J175" i="63" s="1"/>
  <c r="H174" i="63"/>
  <c r="I174" i="63" s="1"/>
  <c r="J173" i="63"/>
  <c r="H173" i="63"/>
  <c r="I173" i="63" s="1"/>
  <c r="J172" i="63"/>
  <c r="I172" i="63"/>
  <c r="H172" i="63"/>
  <c r="I171" i="63"/>
  <c r="H171" i="63"/>
  <c r="J171" i="63" s="1"/>
  <c r="H170" i="63"/>
  <c r="I170" i="63" s="1"/>
  <c r="J169" i="63"/>
  <c r="H169" i="63"/>
  <c r="I169" i="63" s="1"/>
  <c r="J168" i="63"/>
  <c r="I168" i="63"/>
  <c r="H168" i="63"/>
  <c r="I167" i="63"/>
  <c r="H167" i="63"/>
  <c r="J167" i="63" s="1"/>
  <c r="H166" i="63"/>
  <c r="I166" i="63" s="1"/>
  <c r="J165" i="63"/>
  <c r="H165" i="63"/>
  <c r="I165" i="63" s="1"/>
  <c r="J164" i="63"/>
  <c r="I164" i="63"/>
  <c r="H164" i="63"/>
  <c r="I163" i="63"/>
  <c r="H163" i="63"/>
  <c r="J163" i="63" s="1"/>
  <c r="H162" i="63"/>
  <c r="I162" i="63" s="1"/>
  <c r="J161" i="63"/>
  <c r="H161" i="63"/>
  <c r="I161" i="63" s="1"/>
  <c r="J160" i="63"/>
  <c r="I160" i="63"/>
  <c r="H160" i="63"/>
  <c r="I159" i="63"/>
  <c r="H159" i="63"/>
  <c r="J159" i="63" s="1"/>
  <c r="H158" i="63"/>
  <c r="I158" i="63" s="1"/>
  <c r="J157" i="63"/>
  <c r="H157" i="63"/>
  <c r="I157" i="63" s="1"/>
  <c r="J156" i="63"/>
  <c r="I156" i="63"/>
  <c r="H156" i="63"/>
  <c r="I155" i="63"/>
  <c r="H155" i="63"/>
  <c r="J155" i="63" s="1"/>
  <c r="H154" i="63"/>
  <c r="I154" i="63" s="1"/>
  <c r="J153" i="63"/>
  <c r="H153" i="63"/>
  <c r="I153" i="63" s="1"/>
  <c r="J152" i="63"/>
  <c r="I152" i="63"/>
  <c r="H152" i="63"/>
  <c r="I151" i="63"/>
  <c r="H151" i="63"/>
  <c r="J151" i="63" s="1"/>
  <c r="H150" i="63"/>
  <c r="I150" i="63" s="1"/>
  <c r="J149" i="63"/>
  <c r="H149" i="63"/>
  <c r="I149" i="63" s="1"/>
  <c r="J148" i="63"/>
  <c r="I148" i="63"/>
  <c r="H148" i="63"/>
  <c r="I147" i="63"/>
  <c r="H147" i="63"/>
  <c r="J147" i="63" s="1"/>
  <c r="H146" i="63"/>
  <c r="I146" i="63" s="1"/>
  <c r="J145" i="63"/>
  <c r="H145" i="63"/>
  <c r="I145" i="63" s="1"/>
  <c r="J144" i="63"/>
  <c r="I144" i="63"/>
  <c r="H144" i="63"/>
  <c r="I143" i="63"/>
  <c r="H143" i="63"/>
  <c r="J143" i="63" s="1"/>
  <c r="H142" i="63"/>
  <c r="I142" i="63" s="1"/>
  <c r="J141" i="63"/>
  <c r="H141" i="63"/>
  <c r="I141" i="63" s="1"/>
  <c r="J140" i="63"/>
  <c r="I140" i="63"/>
  <c r="H140" i="63"/>
  <c r="I139" i="63"/>
  <c r="H139" i="63"/>
  <c r="J139" i="63" s="1"/>
  <c r="H138" i="63"/>
  <c r="I138" i="63" s="1"/>
  <c r="J137" i="63"/>
  <c r="H137" i="63"/>
  <c r="I137" i="63" s="1"/>
  <c r="J136" i="63"/>
  <c r="I136" i="63"/>
  <c r="H136" i="63"/>
  <c r="I135" i="63"/>
  <c r="H135" i="63"/>
  <c r="J135" i="63" s="1"/>
  <c r="H134" i="63"/>
  <c r="I134" i="63" s="1"/>
  <c r="J133" i="63"/>
  <c r="H133" i="63"/>
  <c r="I133" i="63" s="1"/>
  <c r="J132" i="63"/>
  <c r="I132" i="63"/>
  <c r="H132" i="63"/>
  <c r="I131" i="63"/>
  <c r="H131" i="63"/>
  <c r="J131" i="63" s="1"/>
  <c r="H130" i="63"/>
  <c r="I130" i="63" s="1"/>
  <c r="J129" i="63"/>
  <c r="H129" i="63"/>
  <c r="I129" i="63" s="1"/>
  <c r="J128" i="63"/>
  <c r="I128" i="63"/>
  <c r="H128" i="63"/>
  <c r="I127" i="63"/>
  <c r="H127" i="63"/>
  <c r="J127" i="63" s="1"/>
  <c r="H126" i="63"/>
  <c r="I126" i="63" s="1"/>
  <c r="J125" i="63"/>
  <c r="H125" i="63"/>
  <c r="I125" i="63" s="1"/>
  <c r="J124" i="63"/>
  <c r="I124" i="63"/>
  <c r="H124" i="63"/>
  <c r="I123" i="63"/>
  <c r="H123" i="63"/>
  <c r="J123" i="63" s="1"/>
  <c r="H122" i="63"/>
  <c r="I122" i="63" s="1"/>
  <c r="J121" i="63"/>
  <c r="H121" i="63"/>
  <c r="I121" i="63" s="1"/>
  <c r="J120" i="63"/>
  <c r="I120" i="63"/>
  <c r="H120" i="63"/>
  <c r="I119" i="63"/>
  <c r="H119" i="63"/>
  <c r="J119" i="63" s="1"/>
  <c r="H118" i="63"/>
  <c r="I118" i="63" s="1"/>
  <c r="J117" i="63"/>
  <c r="H117" i="63"/>
  <c r="I117" i="63" s="1"/>
  <c r="J116" i="63"/>
  <c r="I116" i="63"/>
  <c r="H116" i="63"/>
  <c r="I115" i="63"/>
  <c r="H115" i="63"/>
  <c r="J115" i="63" s="1"/>
  <c r="H114" i="63"/>
  <c r="I114" i="63" s="1"/>
  <c r="J113" i="63"/>
  <c r="H113" i="63"/>
  <c r="I113" i="63" s="1"/>
  <c r="J112" i="63"/>
  <c r="I112" i="63"/>
  <c r="H112" i="63"/>
  <c r="I111" i="63"/>
  <c r="H111" i="63"/>
  <c r="J111" i="63" s="1"/>
  <c r="H110" i="63"/>
  <c r="I110" i="63" s="1"/>
  <c r="J109" i="63"/>
  <c r="H109" i="63"/>
  <c r="I109" i="63" s="1"/>
  <c r="J108" i="63"/>
  <c r="I108" i="63"/>
  <c r="H108" i="63"/>
  <c r="I107" i="63"/>
  <c r="H107" i="63"/>
  <c r="J107" i="63" s="1"/>
  <c r="H106" i="63"/>
  <c r="I106" i="63" s="1"/>
  <c r="J105" i="63"/>
  <c r="H105" i="63"/>
  <c r="I105" i="63" s="1"/>
  <c r="J104" i="63"/>
  <c r="I104" i="63"/>
  <c r="H104" i="63"/>
  <c r="I103" i="63"/>
  <c r="H103" i="63"/>
  <c r="J103" i="63" s="1"/>
  <c r="H102" i="63"/>
  <c r="I102" i="63" s="1"/>
  <c r="J101" i="63"/>
  <c r="H101" i="63"/>
  <c r="I101" i="63" s="1"/>
  <c r="J100" i="63"/>
  <c r="I100" i="63"/>
  <c r="H100" i="63"/>
  <c r="I99" i="63"/>
  <c r="H99" i="63"/>
  <c r="J99" i="63" s="1"/>
  <c r="H98" i="63"/>
  <c r="I98" i="63" s="1"/>
  <c r="J97" i="63"/>
  <c r="H97" i="63"/>
  <c r="I97" i="63" s="1"/>
  <c r="J96" i="63"/>
  <c r="I96" i="63"/>
  <c r="H96" i="63"/>
  <c r="I95" i="63"/>
  <c r="H95" i="63"/>
  <c r="J95" i="63" s="1"/>
  <c r="H94" i="63"/>
  <c r="I94" i="63" s="1"/>
  <c r="J93" i="63"/>
  <c r="H93" i="63"/>
  <c r="I93" i="63" s="1"/>
  <c r="J92" i="63"/>
  <c r="I92" i="63"/>
  <c r="H92" i="63"/>
  <c r="I91" i="63"/>
  <c r="H91" i="63"/>
  <c r="J91" i="63" s="1"/>
  <c r="H90" i="63"/>
  <c r="I90" i="63" s="1"/>
  <c r="J89" i="63"/>
  <c r="H89" i="63"/>
  <c r="I89" i="63" s="1"/>
  <c r="J88" i="63"/>
  <c r="I88" i="63"/>
  <c r="H88" i="63"/>
  <c r="I87" i="63"/>
  <c r="H87" i="63"/>
  <c r="J87" i="63" s="1"/>
  <c r="H86" i="63"/>
  <c r="I86" i="63" s="1"/>
  <c r="J85" i="63"/>
  <c r="H85" i="63"/>
  <c r="I85" i="63" s="1"/>
  <c r="J84" i="63"/>
  <c r="I84" i="63"/>
  <c r="H84" i="63"/>
  <c r="I83" i="63"/>
  <c r="H83" i="63"/>
  <c r="J83" i="63" s="1"/>
  <c r="H82" i="63"/>
  <c r="I82" i="63" s="1"/>
  <c r="J81" i="63"/>
  <c r="H81" i="63"/>
  <c r="I81" i="63" s="1"/>
  <c r="J80" i="63"/>
  <c r="I80" i="63"/>
  <c r="H80" i="63"/>
  <c r="I79" i="63"/>
  <c r="H79" i="63"/>
  <c r="J79" i="63" s="1"/>
  <c r="H78" i="63"/>
  <c r="I78" i="63" s="1"/>
  <c r="J77" i="63"/>
  <c r="H77" i="63"/>
  <c r="I77" i="63" s="1"/>
  <c r="J76" i="63"/>
  <c r="I76" i="63"/>
  <c r="H76" i="63"/>
  <c r="I75" i="63"/>
  <c r="H75" i="63"/>
  <c r="J75" i="63" s="1"/>
  <c r="H74" i="63"/>
  <c r="I74" i="63" s="1"/>
  <c r="J73" i="63"/>
  <c r="H73" i="63"/>
  <c r="I73" i="63" s="1"/>
  <c r="J72" i="63"/>
  <c r="I72" i="63"/>
  <c r="H72" i="63"/>
  <c r="I71" i="63"/>
  <c r="H71" i="63"/>
  <c r="J71" i="63" s="1"/>
  <c r="H70" i="63"/>
  <c r="I70" i="63" s="1"/>
  <c r="J69" i="63"/>
  <c r="H69" i="63"/>
  <c r="I69" i="63" s="1"/>
  <c r="J68" i="63"/>
  <c r="I68" i="63"/>
  <c r="H68" i="63"/>
  <c r="I67" i="63"/>
  <c r="H67" i="63"/>
  <c r="J67" i="63" s="1"/>
  <c r="H66" i="63"/>
  <c r="I66" i="63" s="1"/>
  <c r="J65" i="63"/>
  <c r="H65" i="63"/>
  <c r="I65" i="63" s="1"/>
  <c r="J64" i="63"/>
  <c r="I64" i="63"/>
  <c r="H64" i="63"/>
  <c r="I63" i="63"/>
  <c r="H63" i="63"/>
  <c r="J63" i="63" s="1"/>
  <c r="H62" i="63"/>
  <c r="I62" i="63" s="1"/>
  <c r="J61" i="63"/>
  <c r="H61" i="63"/>
  <c r="I61" i="63" s="1"/>
  <c r="J60" i="63"/>
  <c r="I60" i="63"/>
  <c r="H60" i="63"/>
  <c r="I59" i="63"/>
  <c r="H59" i="63"/>
  <c r="J59" i="63" s="1"/>
  <c r="H58" i="63"/>
  <c r="I58" i="63" s="1"/>
  <c r="J57" i="63"/>
  <c r="H57" i="63"/>
  <c r="I57" i="63" s="1"/>
  <c r="J56" i="63"/>
  <c r="I56" i="63"/>
  <c r="H56" i="63"/>
  <c r="I55" i="63"/>
  <c r="H55" i="63"/>
  <c r="J55" i="63" s="1"/>
  <c r="H54" i="63"/>
  <c r="I54" i="63" s="1"/>
  <c r="J53" i="63"/>
  <c r="H53" i="63"/>
  <c r="I53" i="63" s="1"/>
  <c r="J52" i="63"/>
  <c r="I52" i="63"/>
  <c r="H52" i="63"/>
  <c r="I51" i="63"/>
  <c r="H51" i="63"/>
  <c r="J51" i="63" s="1"/>
  <c r="H50" i="63"/>
  <c r="I50" i="63" s="1"/>
  <c r="J49" i="63"/>
  <c r="H49" i="63"/>
  <c r="I49" i="63" s="1"/>
  <c r="J48" i="63"/>
  <c r="I48" i="63"/>
  <c r="H48" i="63"/>
  <c r="I47" i="63"/>
  <c r="H47" i="63"/>
  <c r="J47" i="63" s="1"/>
  <c r="H46" i="63"/>
  <c r="I46" i="63" s="1"/>
  <c r="J45" i="63"/>
  <c r="H45" i="63"/>
  <c r="I45" i="63" s="1"/>
  <c r="J44" i="63"/>
  <c r="I44" i="63"/>
  <c r="H44" i="63"/>
  <c r="I43" i="63"/>
  <c r="H43" i="63"/>
  <c r="J43" i="63" s="1"/>
  <c r="H42" i="63"/>
  <c r="I42" i="63" s="1"/>
  <c r="J41" i="63"/>
  <c r="H41" i="63"/>
  <c r="I41" i="63" s="1"/>
  <c r="J40" i="63"/>
  <c r="I40" i="63"/>
  <c r="H40" i="63"/>
  <c r="I39" i="63"/>
  <c r="H39" i="63"/>
  <c r="J39" i="63" s="1"/>
  <c r="H38" i="63"/>
  <c r="I38" i="63" s="1"/>
  <c r="J37" i="63"/>
  <c r="H37" i="63"/>
  <c r="I37" i="63" s="1"/>
  <c r="J36" i="63"/>
  <c r="I36" i="63"/>
  <c r="H36" i="63"/>
  <c r="I35" i="63"/>
  <c r="H35" i="63"/>
  <c r="J35" i="63" s="1"/>
  <c r="H34" i="63"/>
  <c r="I34" i="63" s="1"/>
  <c r="J33" i="63"/>
  <c r="H33" i="63"/>
  <c r="I33" i="63" s="1"/>
  <c r="J32" i="63"/>
  <c r="I32" i="63"/>
  <c r="H32" i="63"/>
  <c r="I31" i="63"/>
  <c r="H31" i="63"/>
  <c r="J31" i="63" s="1"/>
  <c r="H30" i="63"/>
  <c r="I30" i="63" s="1"/>
  <c r="J29" i="63"/>
  <c r="H29" i="63"/>
  <c r="I29" i="63" s="1"/>
  <c r="J28" i="63"/>
  <c r="I28" i="63"/>
  <c r="H28" i="63"/>
  <c r="I27" i="63"/>
  <c r="H27" i="63"/>
  <c r="J27" i="63" s="1"/>
  <c r="H26" i="63"/>
  <c r="I26" i="63" s="1"/>
  <c r="J25" i="63"/>
  <c r="H25" i="63"/>
  <c r="I25" i="63" s="1"/>
  <c r="L24" i="63"/>
  <c r="J24" i="63"/>
  <c r="H24" i="63"/>
  <c r="I24" i="63" s="1"/>
  <c r="J23" i="63"/>
  <c r="I23" i="63"/>
  <c r="H23" i="63"/>
  <c r="J22" i="63"/>
  <c r="I22" i="63"/>
  <c r="H22" i="63"/>
  <c r="I21" i="63"/>
  <c r="H21" i="63"/>
  <c r="J21" i="63" s="1"/>
  <c r="H20" i="63"/>
  <c r="I20" i="63" s="1"/>
  <c r="H19" i="63"/>
  <c r="I19" i="63" s="1"/>
  <c r="J18" i="63"/>
  <c r="H18" i="63"/>
  <c r="I18" i="63" s="1"/>
  <c r="J17" i="63"/>
  <c r="I17" i="63"/>
  <c r="H17" i="63"/>
  <c r="J16" i="63"/>
  <c r="I16" i="63"/>
  <c r="H16" i="63"/>
  <c r="J15" i="63"/>
  <c r="I15" i="63"/>
  <c r="H15" i="63"/>
  <c r="I14" i="63"/>
  <c r="H14" i="63"/>
  <c r="J14" i="63" s="1"/>
  <c r="H13" i="63"/>
  <c r="I13" i="63" s="1"/>
  <c r="H12" i="63"/>
  <c r="I12" i="63" s="1"/>
  <c r="I11" i="63"/>
  <c r="H11" i="63"/>
  <c r="J11" i="63" s="1"/>
  <c r="I10" i="63"/>
  <c r="H10" i="63"/>
  <c r="J10" i="63" s="1"/>
  <c r="H9" i="63"/>
  <c r="I9" i="63" s="1"/>
  <c r="J8" i="63"/>
  <c r="H8" i="63"/>
  <c r="I8" i="63" s="1"/>
  <c r="J7" i="63"/>
  <c r="H7" i="63"/>
  <c r="I7" i="63" s="1"/>
  <c r="J6" i="63"/>
  <c r="H6" i="63"/>
  <c r="I6" i="63" s="1"/>
  <c r="M5" i="63"/>
  <c r="J5" i="63"/>
  <c r="H5" i="63"/>
  <c r="I5" i="63" s="1"/>
  <c r="M2" i="63"/>
  <c r="P1" i="63"/>
  <c r="M1" i="63"/>
  <c r="I1013" i="62"/>
  <c r="H1013" i="62"/>
  <c r="J1013" i="62" s="1"/>
  <c r="H1012" i="62"/>
  <c r="I1012" i="62" s="1"/>
  <c r="J1011" i="62"/>
  <c r="I1011" i="62"/>
  <c r="H1011" i="62"/>
  <c r="J1010" i="62"/>
  <c r="H1010" i="62"/>
  <c r="I1010" i="62" s="1"/>
  <c r="I1009" i="62"/>
  <c r="H1009" i="62"/>
  <c r="J1009" i="62" s="1"/>
  <c r="H1008" i="62"/>
  <c r="I1008" i="62" s="1"/>
  <c r="J1007" i="62"/>
  <c r="I1007" i="62"/>
  <c r="H1007" i="62"/>
  <c r="J1006" i="62"/>
  <c r="H1006" i="62"/>
  <c r="I1006" i="62" s="1"/>
  <c r="I1005" i="62"/>
  <c r="H1005" i="62"/>
  <c r="J1005" i="62" s="1"/>
  <c r="H1004" i="62"/>
  <c r="I1004" i="62" s="1"/>
  <c r="J1003" i="62"/>
  <c r="I1003" i="62"/>
  <c r="H1003" i="62"/>
  <c r="J1002" i="62"/>
  <c r="H1002" i="62"/>
  <c r="I1002" i="62" s="1"/>
  <c r="I1001" i="62"/>
  <c r="H1001" i="62"/>
  <c r="J1001" i="62" s="1"/>
  <c r="H1000" i="62"/>
  <c r="I1000" i="62" s="1"/>
  <c r="J999" i="62"/>
  <c r="I999" i="62"/>
  <c r="H999" i="62"/>
  <c r="J998" i="62"/>
  <c r="H998" i="62"/>
  <c r="I998" i="62" s="1"/>
  <c r="I997" i="62"/>
  <c r="H997" i="62"/>
  <c r="J997" i="62" s="1"/>
  <c r="H996" i="62"/>
  <c r="I996" i="62" s="1"/>
  <c r="J995" i="62"/>
  <c r="I995" i="62"/>
  <c r="H995" i="62"/>
  <c r="J994" i="62"/>
  <c r="H994" i="62"/>
  <c r="I994" i="62" s="1"/>
  <c r="I993" i="62"/>
  <c r="H993" i="62"/>
  <c r="J993" i="62" s="1"/>
  <c r="H992" i="62"/>
  <c r="I992" i="62" s="1"/>
  <c r="J991" i="62"/>
  <c r="I991" i="62"/>
  <c r="H991" i="62"/>
  <c r="J990" i="62"/>
  <c r="H990" i="62"/>
  <c r="I990" i="62" s="1"/>
  <c r="I989" i="62"/>
  <c r="H989" i="62"/>
  <c r="J989" i="62" s="1"/>
  <c r="H988" i="62"/>
  <c r="I988" i="62" s="1"/>
  <c r="J987" i="62"/>
  <c r="I987" i="62"/>
  <c r="H987" i="62"/>
  <c r="J986" i="62"/>
  <c r="H986" i="62"/>
  <c r="I986" i="62" s="1"/>
  <c r="I985" i="62"/>
  <c r="H985" i="62"/>
  <c r="J985" i="62" s="1"/>
  <c r="H984" i="62"/>
  <c r="I984" i="62" s="1"/>
  <c r="J983" i="62"/>
  <c r="I983" i="62"/>
  <c r="H983" i="62"/>
  <c r="J982" i="62"/>
  <c r="H982" i="62"/>
  <c r="I982" i="62" s="1"/>
  <c r="I981" i="62"/>
  <c r="H981" i="62"/>
  <c r="J981" i="62" s="1"/>
  <c r="H980" i="62"/>
  <c r="I980" i="62" s="1"/>
  <c r="J979" i="62"/>
  <c r="I979" i="62"/>
  <c r="H979" i="62"/>
  <c r="J978" i="62"/>
  <c r="H978" i="62"/>
  <c r="I978" i="62" s="1"/>
  <c r="I977" i="62"/>
  <c r="H977" i="62"/>
  <c r="J977" i="62" s="1"/>
  <c r="H976" i="62"/>
  <c r="I976" i="62" s="1"/>
  <c r="J975" i="62"/>
  <c r="I975" i="62"/>
  <c r="H975" i="62"/>
  <c r="J974" i="62"/>
  <c r="H974" i="62"/>
  <c r="I974" i="62" s="1"/>
  <c r="I973" i="62"/>
  <c r="H973" i="62"/>
  <c r="J973" i="62" s="1"/>
  <c r="H972" i="62"/>
  <c r="I972" i="62" s="1"/>
  <c r="J971" i="62"/>
  <c r="I971" i="62"/>
  <c r="H971" i="62"/>
  <c r="J970" i="62"/>
  <c r="H970" i="62"/>
  <c r="I970" i="62" s="1"/>
  <c r="I969" i="62"/>
  <c r="H969" i="62"/>
  <c r="J969" i="62" s="1"/>
  <c r="H968" i="62"/>
  <c r="I968" i="62" s="1"/>
  <c r="J967" i="62"/>
  <c r="I967" i="62"/>
  <c r="H967" i="62"/>
  <c r="J966" i="62"/>
  <c r="H966" i="62"/>
  <c r="I966" i="62" s="1"/>
  <c r="I965" i="62"/>
  <c r="H965" i="62"/>
  <c r="J965" i="62" s="1"/>
  <c r="H964" i="62"/>
  <c r="I964" i="62" s="1"/>
  <c r="J963" i="62"/>
  <c r="I963" i="62"/>
  <c r="H963" i="62"/>
  <c r="J962" i="62"/>
  <c r="H962" i="62"/>
  <c r="I962" i="62" s="1"/>
  <c r="I961" i="62"/>
  <c r="H961" i="62"/>
  <c r="J961" i="62" s="1"/>
  <c r="H960" i="62"/>
  <c r="I960" i="62" s="1"/>
  <c r="J959" i="62"/>
  <c r="I959" i="62"/>
  <c r="H959" i="62"/>
  <c r="J958" i="62"/>
  <c r="H958" i="62"/>
  <c r="I958" i="62" s="1"/>
  <c r="I957" i="62"/>
  <c r="H957" i="62"/>
  <c r="J957" i="62" s="1"/>
  <c r="H956" i="62"/>
  <c r="I956" i="62" s="1"/>
  <c r="J955" i="62"/>
  <c r="I955" i="62"/>
  <c r="H955" i="62"/>
  <c r="J954" i="62"/>
  <c r="H954" i="62"/>
  <c r="I954" i="62" s="1"/>
  <c r="I953" i="62"/>
  <c r="H953" i="62"/>
  <c r="J953" i="62" s="1"/>
  <c r="H952" i="62"/>
  <c r="I952" i="62" s="1"/>
  <c r="J951" i="62"/>
  <c r="I951" i="62"/>
  <c r="H951" i="62"/>
  <c r="J950" i="62"/>
  <c r="H950" i="62"/>
  <c r="I950" i="62" s="1"/>
  <c r="I949" i="62"/>
  <c r="H949" i="62"/>
  <c r="J949" i="62" s="1"/>
  <c r="H948" i="62"/>
  <c r="I948" i="62" s="1"/>
  <c r="J947" i="62"/>
  <c r="I947" i="62"/>
  <c r="H947" i="62"/>
  <c r="J946" i="62"/>
  <c r="H946" i="62"/>
  <c r="I946" i="62" s="1"/>
  <c r="I945" i="62"/>
  <c r="H945" i="62"/>
  <c r="J945" i="62" s="1"/>
  <c r="H944" i="62"/>
  <c r="I944" i="62" s="1"/>
  <c r="J943" i="62"/>
  <c r="I943" i="62"/>
  <c r="H943" i="62"/>
  <c r="J942" i="62"/>
  <c r="H942" i="62"/>
  <c r="I942" i="62" s="1"/>
  <c r="I941" i="62"/>
  <c r="H941" i="62"/>
  <c r="J941" i="62" s="1"/>
  <c r="H940" i="62"/>
  <c r="I940" i="62" s="1"/>
  <c r="J939" i="62"/>
  <c r="I939" i="62"/>
  <c r="H939" i="62"/>
  <c r="J938" i="62"/>
  <c r="H938" i="62"/>
  <c r="I938" i="62" s="1"/>
  <c r="I937" i="62"/>
  <c r="H937" i="62"/>
  <c r="J937" i="62" s="1"/>
  <c r="H936" i="62"/>
  <c r="I936" i="62" s="1"/>
  <c r="J935" i="62"/>
  <c r="I935" i="62"/>
  <c r="H935" i="62"/>
  <c r="J934" i="62"/>
  <c r="H934" i="62"/>
  <c r="I934" i="62" s="1"/>
  <c r="I933" i="62"/>
  <c r="H933" i="62"/>
  <c r="J933" i="62" s="1"/>
  <c r="H932" i="62"/>
  <c r="I932" i="62" s="1"/>
  <c r="J931" i="62"/>
  <c r="I931" i="62"/>
  <c r="H931" i="62"/>
  <c r="J930" i="62"/>
  <c r="H930" i="62"/>
  <c r="I930" i="62" s="1"/>
  <c r="I929" i="62"/>
  <c r="H929" i="62"/>
  <c r="J929" i="62" s="1"/>
  <c r="H928" i="62"/>
  <c r="I928" i="62" s="1"/>
  <c r="J927" i="62"/>
  <c r="I927" i="62"/>
  <c r="H927" i="62"/>
  <c r="J926" i="62"/>
  <c r="H926" i="62"/>
  <c r="I926" i="62" s="1"/>
  <c r="I925" i="62"/>
  <c r="H925" i="62"/>
  <c r="J925" i="62" s="1"/>
  <c r="H924" i="62"/>
  <c r="I924" i="62" s="1"/>
  <c r="J923" i="62"/>
  <c r="I923" i="62"/>
  <c r="H923" i="62"/>
  <c r="J922" i="62"/>
  <c r="H922" i="62"/>
  <c r="I922" i="62" s="1"/>
  <c r="I921" i="62"/>
  <c r="H921" i="62"/>
  <c r="J921" i="62" s="1"/>
  <c r="H920" i="62"/>
  <c r="I920" i="62" s="1"/>
  <c r="J919" i="62"/>
  <c r="I919" i="62"/>
  <c r="H919" i="62"/>
  <c r="J918" i="62"/>
  <c r="H918" i="62"/>
  <c r="I918" i="62" s="1"/>
  <c r="I917" i="62"/>
  <c r="H917" i="62"/>
  <c r="J917" i="62" s="1"/>
  <c r="H916" i="62"/>
  <c r="J915" i="62"/>
  <c r="I915" i="62"/>
  <c r="H915" i="62"/>
  <c r="J914" i="62"/>
  <c r="H914" i="62"/>
  <c r="I914" i="62" s="1"/>
  <c r="I913" i="62"/>
  <c r="H913" i="62"/>
  <c r="J913" i="62" s="1"/>
  <c r="H912" i="62"/>
  <c r="J911" i="62"/>
  <c r="I911" i="62"/>
  <c r="H911" i="62"/>
  <c r="J910" i="62"/>
  <c r="H910" i="62"/>
  <c r="I910" i="62" s="1"/>
  <c r="I909" i="62"/>
  <c r="H909" i="62"/>
  <c r="J909" i="62" s="1"/>
  <c r="H908" i="62"/>
  <c r="J907" i="62"/>
  <c r="I907" i="62"/>
  <c r="H907" i="62"/>
  <c r="J906" i="62"/>
  <c r="H906" i="62"/>
  <c r="I906" i="62" s="1"/>
  <c r="I905" i="62"/>
  <c r="H905" i="62"/>
  <c r="J905" i="62" s="1"/>
  <c r="H904" i="62"/>
  <c r="J903" i="62"/>
  <c r="I903" i="62"/>
  <c r="H903" i="62"/>
  <c r="J902" i="62"/>
  <c r="H902" i="62"/>
  <c r="I902" i="62" s="1"/>
  <c r="I901" i="62"/>
  <c r="H901" i="62"/>
  <c r="J901" i="62" s="1"/>
  <c r="H900" i="62"/>
  <c r="J899" i="62"/>
  <c r="I899" i="62"/>
  <c r="H899" i="62"/>
  <c r="J898" i="62"/>
  <c r="H898" i="62"/>
  <c r="I898" i="62" s="1"/>
  <c r="I897" i="62"/>
  <c r="H897" i="62"/>
  <c r="J897" i="62" s="1"/>
  <c r="J896" i="62"/>
  <c r="H896" i="62"/>
  <c r="I896" i="62" s="1"/>
  <c r="J895" i="62"/>
  <c r="I895" i="62"/>
  <c r="H895" i="62"/>
  <c r="H894" i="62"/>
  <c r="I894" i="62" s="1"/>
  <c r="I893" i="62"/>
  <c r="H893" i="62"/>
  <c r="J893" i="62" s="1"/>
  <c r="H892" i="62"/>
  <c r="I892" i="62" s="1"/>
  <c r="J891" i="62"/>
  <c r="I891" i="62"/>
  <c r="H891" i="62"/>
  <c r="J890" i="62"/>
  <c r="I890" i="62"/>
  <c r="H890" i="62"/>
  <c r="H889" i="62"/>
  <c r="J889" i="62" s="1"/>
  <c r="J888" i="62"/>
  <c r="H888" i="62"/>
  <c r="I888" i="62" s="1"/>
  <c r="J887" i="62"/>
  <c r="I887" i="62"/>
  <c r="H887" i="62"/>
  <c r="H886" i="62"/>
  <c r="I886" i="62" s="1"/>
  <c r="I885" i="62"/>
  <c r="H885" i="62"/>
  <c r="J885" i="62" s="1"/>
  <c r="H884" i="62"/>
  <c r="I884" i="62" s="1"/>
  <c r="J883" i="62"/>
  <c r="I883" i="62"/>
  <c r="H883" i="62"/>
  <c r="J882" i="62"/>
  <c r="I882" i="62"/>
  <c r="H882" i="62"/>
  <c r="H881" i="62"/>
  <c r="J881" i="62" s="1"/>
  <c r="J880" i="62"/>
  <c r="H880" i="62"/>
  <c r="I880" i="62" s="1"/>
  <c r="J879" i="62"/>
  <c r="I879" i="62"/>
  <c r="H879" i="62"/>
  <c r="H878" i="62"/>
  <c r="I878" i="62" s="1"/>
  <c r="I877" i="62"/>
  <c r="H877" i="62"/>
  <c r="J877" i="62" s="1"/>
  <c r="H876" i="62"/>
  <c r="I876" i="62" s="1"/>
  <c r="J875" i="62"/>
  <c r="I875" i="62"/>
  <c r="H875" i="62"/>
  <c r="J874" i="62"/>
  <c r="I874" i="62"/>
  <c r="H874" i="62"/>
  <c r="H873" i="62"/>
  <c r="J873" i="62" s="1"/>
  <c r="J872" i="62"/>
  <c r="H872" i="62"/>
  <c r="I872" i="62" s="1"/>
  <c r="J871" i="62"/>
  <c r="I871" i="62"/>
  <c r="H871" i="62"/>
  <c r="H870" i="62"/>
  <c r="I870" i="62" s="1"/>
  <c r="I869" i="62"/>
  <c r="H869" i="62"/>
  <c r="J869" i="62" s="1"/>
  <c r="H868" i="62"/>
  <c r="I868" i="62" s="1"/>
  <c r="J867" i="62"/>
  <c r="I867" i="62"/>
  <c r="H867" i="62"/>
  <c r="J866" i="62"/>
  <c r="I866" i="62"/>
  <c r="H866" i="62"/>
  <c r="H865" i="62"/>
  <c r="J865" i="62" s="1"/>
  <c r="J864" i="62"/>
  <c r="H864" i="62"/>
  <c r="I864" i="62" s="1"/>
  <c r="J863" i="62"/>
  <c r="I863" i="62"/>
  <c r="H863" i="62"/>
  <c r="H862" i="62"/>
  <c r="I862" i="62" s="1"/>
  <c r="I861" i="62"/>
  <c r="H861" i="62"/>
  <c r="J861" i="62" s="1"/>
  <c r="H860" i="62"/>
  <c r="I860" i="62" s="1"/>
  <c r="J859" i="62"/>
  <c r="I859" i="62"/>
  <c r="H859" i="62"/>
  <c r="J858" i="62"/>
  <c r="I858" i="62"/>
  <c r="H858" i="62"/>
  <c r="H857" i="62"/>
  <c r="J857" i="62" s="1"/>
  <c r="J856" i="62"/>
  <c r="H856" i="62"/>
  <c r="I856" i="62" s="1"/>
  <c r="J855" i="62"/>
  <c r="I855" i="62"/>
  <c r="H855" i="62"/>
  <c r="H854" i="62"/>
  <c r="I854" i="62" s="1"/>
  <c r="I853" i="62"/>
  <c r="H853" i="62"/>
  <c r="J853" i="62" s="1"/>
  <c r="H852" i="62"/>
  <c r="I852" i="62" s="1"/>
  <c r="J851" i="62"/>
  <c r="I851" i="62"/>
  <c r="H851" i="62"/>
  <c r="J850" i="62"/>
  <c r="I850" i="62"/>
  <c r="H850" i="62"/>
  <c r="H849" i="62"/>
  <c r="J849" i="62" s="1"/>
  <c r="J848" i="62"/>
  <c r="H848" i="62"/>
  <c r="I848" i="62" s="1"/>
  <c r="J847" i="62"/>
  <c r="I847" i="62"/>
  <c r="H847" i="62"/>
  <c r="H846" i="62"/>
  <c r="I846" i="62" s="1"/>
  <c r="I845" i="62"/>
  <c r="H845" i="62"/>
  <c r="J845" i="62" s="1"/>
  <c r="H844" i="62"/>
  <c r="J844" i="62" s="1"/>
  <c r="H843" i="62"/>
  <c r="I843" i="62" s="1"/>
  <c r="J842" i="62"/>
  <c r="I842" i="62"/>
  <c r="H842" i="62"/>
  <c r="J841" i="62"/>
  <c r="I841" i="62"/>
  <c r="H841" i="62"/>
  <c r="H840" i="62"/>
  <c r="J840" i="62" s="1"/>
  <c r="H839" i="62"/>
  <c r="I839" i="62" s="1"/>
  <c r="J838" i="62"/>
  <c r="I838" i="62"/>
  <c r="H838" i="62"/>
  <c r="J837" i="62"/>
  <c r="I837" i="62"/>
  <c r="H837" i="62"/>
  <c r="H836" i="62"/>
  <c r="J836" i="62" s="1"/>
  <c r="H835" i="62"/>
  <c r="I835" i="62" s="1"/>
  <c r="J834" i="62"/>
  <c r="I834" i="62"/>
  <c r="H834" i="62"/>
  <c r="J833" i="62"/>
  <c r="I833" i="62"/>
  <c r="H833" i="62"/>
  <c r="H832" i="62"/>
  <c r="J832" i="62" s="1"/>
  <c r="H831" i="62"/>
  <c r="I831" i="62" s="1"/>
  <c r="J830" i="62"/>
  <c r="I830" i="62"/>
  <c r="H830" i="62"/>
  <c r="J829" i="62"/>
  <c r="I829" i="62"/>
  <c r="H829" i="62"/>
  <c r="H828" i="62"/>
  <c r="J828" i="62" s="1"/>
  <c r="H827" i="62"/>
  <c r="I827" i="62" s="1"/>
  <c r="J826" i="62"/>
  <c r="I826" i="62"/>
  <c r="H826" i="62"/>
  <c r="J825" i="62"/>
  <c r="I825" i="62"/>
  <c r="H825" i="62"/>
  <c r="H824" i="62"/>
  <c r="J824" i="62" s="1"/>
  <c r="H823" i="62"/>
  <c r="I823" i="62" s="1"/>
  <c r="J822" i="62"/>
  <c r="I822" i="62"/>
  <c r="H822" i="62"/>
  <c r="J821" i="62"/>
  <c r="I821" i="62"/>
  <c r="H821" i="62"/>
  <c r="H820" i="62"/>
  <c r="J820" i="62" s="1"/>
  <c r="H819" i="62"/>
  <c r="I819" i="62" s="1"/>
  <c r="J818" i="62"/>
  <c r="I818" i="62"/>
  <c r="H818" i="62"/>
  <c r="J817" i="62"/>
  <c r="I817" i="62"/>
  <c r="H817" i="62"/>
  <c r="H816" i="62"/>
  <c r="J816" i="62" s="1"/>
  <c r="H815" i="62"/>
  <c r="I815" i="62" s="1"/>
  <c r="J814" i="62"/>
  <c r="I814" i="62"/>
  <c r="H814" i="62"/>
  <c r="J813" i="62"/>
  <c r="I813" i="62"/>
  <c r="H813" i="62"/>
  <c r="H812" i="62"/>
  <c r="J812" i="62" s="1"/>
  <c r="H811" i="62"/>
  <c r="I811" i="62" s="1"/>
  <c r="J810" i="62"/>
  <c r="I810" i="62"/>
  <c r="H810" i="62"/>
  <c r="J809" i="62"/>
  <c r="I809" i="62"/>
  <c r="H809" i="62"/>
  <c r="H808" i="62"/>
  <c r="J808" i="62" s="1"/>
  <c r="H807" i="62"/>
  <c r="I807" i="62" s="1"/>
  <c r="J806" i="62"/>
  <c r="I806" i="62"/>
  <c r="H806" i="62"/>
  <c r="J805" i="62"/>
  <c r="I805" i="62"/>
  <c r="H805" i="62"/>
  <c r="H804" i="62"/>
  <c r="J804" i="62" s="1"/>
  <c r="H803" i="62"/>
  <c r="I803" i="62" s="1"/>
  <c r="J802" i="62"/>
  <c r="I802" i="62"/>
  <c r="H802" i="62"/>
  <c r="J801" i="62"/>
  <c r="I801" i="62"/>
  <c r="H801" i="62"/>
  <c r="H800" i="62"/>
  <c r="J800" i="62" s="1"/>
  <c r="H799" i="62"/>
  <c r="I799" i="62" s="1"/>
  <c r="J798" i="62"/>
  <c r="I798" i="62"/>
  <c r="H798" i="62"/>
  <c r="J797" i="62"/>
  <c r="I797" i="62"/>
  <c r="H797" i="62"/>
  <c r="H796" i="62"/>
  <c r="J796" i="62" s="1"/>
  <c r="H795" i="62"/>
  <c r="I795" i="62" s="1"/>
  <c r="J794" i="62"/>
  <c r="I794" i="62"/>
  <c r="H794" i="62"/>
  <c r="J793" i="62"/>
  <c r="I793" i="62"/>
  <c r="H793" i="62"/>
  <c r="H792" i="62"/>
  <c r="J792" i="62" s="1"/>
  <c r="H791" i="62"/>
  <c r="I791" i="62" s="1"/>
  <c r="J790" i="62"/>
  <c r="I790" i="62"/>
  <c r="H790" i="62"/>
  <c r="J789" i="62"/>
  <c r="I789" i="62"/>
  <c r="H789" i="62"/>
  <c r="H788" i="62"/>
  <c r="J788" i="62" s="1"/>
  <c r="H787" i="62"/>
  <c r="I787" i="62" s="1"/>
  <c r="J786" i="62"/>
  <c r="I786" i="62"/>
  <c r="H786" i="62"/>
  <c r="J785" i="62"/>
  <c r="I785" i="62"/>
  <c r="H785" i="62"/>
  <c r="H784" i="62"/>
  <c r="J784" i="62" s="1"/>
  <c r="H783" i="62"/>
  <c r="I783" i="62" s="1"/>
  <c r="J782" i="62"/>
  <c r="I782" i="62"/>
  <c r="H782" i="62"/>
  <c r="J781" i="62"/>
  <c r="I781" i="62"/>
  <c r="H781" i="62"/>
  <c r="H780" i="62"/>
  <c r="J780" i="62" s="1"/>
  <c r="H779" i="62"/>
  <c r="I779" i="62" s="1"/>
  <c r="J778" i="62"/>
  <c r="I778" i="62"/>
  <c r="H778" i="62"/>
  <c r="J777" i="62"/>
  <c r="I777" i="62"/>
  <c r="H777" i="62"/>
  <c r="H776" i="62"/>
  <c r="J776" i="62" s="1"/>
  <c r="H775" i="62"/>
  <c r="I775" i="62" s="1"/>
  <c r="J774" i="62"/>
  <c r="I774" i="62"/>
  <c r="H774" i="62"/>
  <c r="J773" i="62"/>
  <c r="I773" i="62"/>
  <c r="H773" i="62"/>
  <c r="H772" i="62"/>
  <c r="J772" i="62" s="1"/>
  <c r="H771" i="62"/>
  <c r="I771" i="62" s="1"/>
  <c r="J770" i="62"/>
  <c r="I770" i="62"/>
  <c r="H770" i="62"/>
  <c r="J769" i="62"/>
  <c r="I769" i="62"/>
  <c r="H769" i="62"/>
  <c r="H768" i="62"/>
  <c r="J768" i="62" s="1"/>
  <c r="H767" i="62"/>
  <c r="I767" i="62" s="1"/>
  <c r="J766" i="62"/>
  <c r="I766" i="62"/>
  <c r="H766" i="62"/>
  <c r="J765" i="62"/>
  <c r="I765" i="62"/>
  <c r="H765" i="62"/>
  <c r="H764" i="62"/>
  <c r="J764" i="62" s="1"/>
  <c r="H763" i="62"/>
  <c r="I763" i="62" s="1"/>
  <c r="J762" i="62"/>
  <c r="I762" i="62"/>
  <c r="H762" i="62"/>
  <c r="J761" i="62"/>
  <c r="I761" i="62"/>
  <c r="H761" i="62"/>
  <c r="H760" i="62"/>
  <c r="J760" i="62" s="1"/>
  <c r="H759" i="62"/>
  <c r="I759" i="62" s="1"/>
  <c r="J758" i="62"/>
  <c r="I758" i="62"/>
  <c r="H758" i="62"/>
  <c r="J757" i="62"/>
  <c r="I757" i="62"/>
  <c r="H757" i="62"/>
  <c r="H756" i="62"/>
  <c r="J756" i="62" s="1"/>
  <c r="H755" i="62"/>
  <c r="I755" i="62" s="1"/>
  <c r="J754" i="62"/>
  <c r="I754" i="62"/>
  <c r="H754" i="62"/>
  <c r="J753" i="62"/>
  <c r="I753" i="62"/>
  <c r="H753" i="62"/>
  <c r="H752" i="62"/>
  <c r="J752" i="62" s="1"/>
  <c r="H751" i="62"/>
  <c r="I751" i="62" s="1"/>
  <c r="J750" i="62"/>
  <c r="I750" i="62"/>
  <c r="H750" i="62"/>
  <c r="J749" i="62"/>
  <c r="I749" i="62"/>
  <c r="H749" i="62"/>
  <c r="H748" i="62"/>
  <c r="J748" i="62" s="1"/>
  <c r="H747" i="62"/>
  <c r="I747" i="62" s="1"/>
  <c r="J746" i="62"/>
  <c r="I746" i="62"/>
  <c r="H746" i="62"/>
  <c r="J745" i="62"/>
  <c r="I745" i="62"/>
  <c r="H745" i="62"/>
  <c r="H744" i="62"/>
  <c r="J744" i="62" s="1"/>
  <c r="H743" i="62"/>
  <c r="I743" i="62" s="1"/>
  <c r="J742" i="62"/>
  <c r="I742" i="62"/>
  <c r="H742" i="62"/>
  <c r="J741" i="62"/>
  <c r="I741" i="62"/>
  <c r="H741" i="62"/>
  <c r="H740" i="62"/>
  <c r="J740" i="62" s="1"/>
  <c r="H739" i="62"/>
  <c r="I739" i="62" s="1"/>
  <c r="J738" i="62"/>
  <c r="I738" i="62"/>
  <c r="H738" i="62"/>
  <c r="J737" i="62"/>
  <c r="I737" i="62"/>
  <c r="H737" i="62"/>
  <c r="H736" i="62"/>
  <c r="J736" i="62" s="1"/>
  <c r="H735" i="62"/>
  <c r="I735" i="62" s="1"/>
  <c r="J734" i="62"/>
  <c r="I734" i="62"/>
  <c r="H734" i="62"/>
  <c r="J733" i="62"/>
  <c r="I733" i="62"/>
  <c r="H733" i="62"/>
  <c r="H732" i="62"/>
  <c r="J732" i="62" s="1"/>
  <c r="H731" i="62"/>
  <c r="I731" i="62" s="1"/>
  <c r="J730" i="62"/>
  <c r="I730" i="62"/>
  <c r="H730" i="62"/>
  <c r="J729" i="62"/>
  <c r="I729" i="62"/>
  <c r="H729" i="62"/>
  <c r="H728" i="62"/>
  <c r="J728" i="62" s="1"/>
  <c r="H727" i="62"/>
  <c r="I727" i="62" s="1"/>
  <c r="J726" i="62"/>
  <c r="I726" i="62"/>
  <c r="H726" i="62"/>
  <c r="J725" i="62"/>
  <c r="I725" i="62"/>
  <c r="H725" i="62"/>
  <c r="H724" i="62"/>
  <c r="J724" i="62" s="1"/>
  <c r="H723" i="62"/>
  <c r="I723" i="62" s="1"/>
  <c r="J722" i="62"/>
  <c r="I722" i="62"/>
  <c r="H722" i="62"/>
  <c r="J721" i="62"/>
  <c r="I721" i="62"/>
  <c r="H721" i="62"/>
  <c r="H720" i="62"/>
  <c r="J720" i="62" s="1"/>
  <c r="H719" i="62"/>
  <c r="I719" i="62" s="1"/>
  <c r="J718" i="62"/>
  <c r="I718" i="62"/>
  <c r="H718" i="62"/>
  <c r="J717" i="62"/>
  <c r="I717" i="62"/>
  <c r="H717" i="62"/>
  <c r="H716" i="62"/>
  <c r="J716" i="62" s="1"/>
  <c r="H715" i="62"/>
  <c r="I715" i="62" s="1"/>
  <c r="J714" i="62"/>
  <c r="I714" i="62"/>
  <c r="H714" i="62"/>
  <c r="J713" i="62"/>
  <c r="I713" i="62"/>
  <c r="H713" i="62"/>
  <c r="H712" i="62"/>
  <c r="J712" i="62" s="1"/>
  <c r="H711" i="62"/>
  <c r="I711" i="62" s="1"/>
  <c r="J710" i="62"/>
  <c r="I710" i="62"/>
  <c r="H710" i="62"/>
  <c r="J709" i="62"/>
  <c r="I709" i="62"/>
  <c r="H709" i="62"/>
  <c r="H708" i="62"/>
  <c r="J708" i="62" s="1"/>
  <c r="H707" i="62"/>
  <c r="I707" i="62" s="1"/>
  <c r="J706" i="62"/>
  <c r="I706" i="62"/>
  <c r="H706" i="62"/>
  <c r="J705" i="62"/>
  <c r="I705" i="62"/>
  <c r="H705" i="62"/>
  <c r="H704" i="62"/>
  <c r="H703" i="62"/>
  <c r="I703" i="62" s="1"/>
  <c r="J702" i="62"/>
  <c r="I702" i="62"/>
  <c r="H702" i="62"/>
  <c r="J701" i="62"/>
  <c r="I701" i="62"/>
  <c r="H701" i="62"/>
  <c r="H700" i="62"/>
  <c r="H699" i="62"/>
  <c r="I699" i="62" s="1"/>
  <c r="J698" i="62"/>
  <c r="I698" i="62"/>
  <c r="H698" i="62"/>
  <c r="J697" i="62"/>
  <c r="I697" i="62"/>
  <c r="H697" i="62"/>
  <c r="H696" i="62"/>
  <c r="H695" i="62"/>
  <c r="I695" i="62" s="1"/>
  <c r="J694" i="62"/>
  <c r="I694" i="62"/>
  <c r="H694" i="62"/>
  <c r="J693" i="62"/>
  <c r="I693" i="62"/>
  <c r="H693" i="62"/>
  <c r="H692" i="62"/>
  <c r="H691" i="62"/>
  <c r="I691" i="62" s="1"/>
  <c r="J690" i="62"/>
  <c r="I690" i="62"/>
  <c r="H690" i="62"/>
  <c r="J689" i="62"/>
  <c r="I689" i="62"/>
  <c r="H689" i="62"/>
  <c r="H688" i="62"/>
  <c r="H687" i="62"/>
  <c r="I687" i="62" s="1"/>
  <c r="J686" i="62"/>
  <c r="I686" i="62"/>
  <c r="H686" i="62"/>
  <c r="J685" i="62"/>
  <c r="I685" i="62"/>
  <c r="H685" i="62"/>
  <c r="H684" i="62"/>
  <c r="H683" i="62"/>
  <c r="I683" i="62" s="1"/>
  <c r="J682" i="62"/>
  <c r="I682" i="62"/>
  <c r="H682" i="62"/>
  <c r="J681" i="62"/>
  <c r="I681" i="62"/>
  <c r="H681" i="62"/>
  <c r="H680" i="62"/>
  <c r="H679" i="62"/>
  <c r="I679" i="62" s="1"/>
  <c r="J678" i="62"/>
  <c r="I678" i="62"/>
  <c r="H678" i="62"/>
  <c r="J677" i="62"/>
  <c r="I677" i="62"/>
  <c r="H677" i="62"/>
  <c r="H676" i="62"/>
  <c r="H675" i="62"/>
  <c r="I675" i="62" s="1"/>
  <c r="J674" i="62"/>
  <c r="I674" i="62"/>
  <c r="H674" i="62"/>
  <c r="J673" i="62"/>
  <c r="I673" i="62"/>
  <c r="H673" i="62"/>
  <c r="H672" i="62"/>
  <c r="H671" i="62"/>
  <c r="I671" i="62" s="1"/>
  <c r="J670" i="62"/>
  <c r="I670" i="62"/>
  <c r="H670" i="62"/>
  <c r="J669" i="62"/>
  <c r="I669" i="62"/>
  <c r="H669" i="62"/>
  <c r="H668" i="62"/>
  <c r="H667" i="62"/>
  <c r="I667" i="62" s="1"/>
  <c r="J666" i="62"/>
  <c r="I666" i="62"/>
  <c r="H666" i="62"/>
  <c r="J665" i="62"/>
  <c r="I665" i="62"/>
  <c r="H665" i="62"/>
  <c r="H664" i="62"/>
  <c r="H663" i="62"/>
  <c r="I663" i="62" s="1"/>
  <c r="J662" i="62"/>
  <c r="I662" i="62"/>
  <c r="H662" i="62"/>
  <c r="J661" i="62"/>
  <c r="I661" i="62"/>
  <c r="H661" i="62"/>
  <c r="H660" i="62"/>
  <c r="H659" i="62"/>
  <c r="I659" i="62" s="1"/>
  <c r="J658" i="62"/>
  <c r="I658" i="62"/>
  <c r="H658" i="62"/>
  <c r="J657" i="62"/>
  <c r="I657" i="62"/>
  <c r="H657" i="62"/>
  <c r="H656" i="62"/>
  <c r="H655" i="62"/>
  <c r="I655" i="62" s="1"/>
  <c r="J654" i="62"/>
  <c r="I654" i="62"/>
  <c r="H654" i="62"/>
  <c r="J653" i="62"/>
  <c r="I653" i="62"/>
  <c r="H653" i="62"/>
  <c r="I652" i="62"/>
  <c r="H652" i="62"/>
  <c r="J652" i="62" s="1"/>
  <c r="H651" i="62"/>
  <c r="J650" i="62"/>
  <c r="I650" i="62"/>
  <c r="H650" i="62"/>
  <c r="J649" i="62"/>
  <c r="I649" i="62"/>
  <c r="H649" i="62"/>
  <c r="H648" i="62"/>
  <c r="J648" i="62" s="1"/>
  <c r="H647" i="62"/>
  <c r="J646" i="62"/>
  <c r="I646" i="62"/>
  <c r="H646" i="62"/>
  <c r="J645" i="62"/>
  <c r="I645" i="62"/>
  <c r="H645" i="62"/>
  <c r="H644" i="62"/>
  <c r="J644" i="62" s="1"/>
  <c r="H643" i="62"/>
  <c r="J642" i="62"/>
  <c r="I642" i="62"/>
  <c r="H642" i="62"/>
  <c r="J641" i="62"/>
  <c r="I641" i="62"/>
  <c r="H641" i="62"/>
  <c r="H640" i="62"/>
  <c r="J640" i="62" s="1"/>
  <c r="H639" i="62"/>
  <c r="J638" i="62"/>
  <c r="I638" i="62"/>
  <c r="H638" i="62"/>
  <c r="J637" i="62"/>
  <c r="I637" i="62"/>
  <c r="H637" i="62"/>
  <c r="I636" i="62"/>
  <c r="H636" i="62"/>
  <c r="J636" i="62" s="1"/>
  <c r="H635" i="62"/>
  <c r="J634" i="62"/>
  <c r="I634" i="62"/>
  <c r="H634" i="62"/>
  <c r="J633" i="62"/>
  <c r="I633" i="62"/>
  <c r="H633" i="62"/>
  <c r="H632" i="62"/>
  <c r="J632" i="62" s="1"/>
  <c r="H631" i="62"/>
  <c r="J630" i="62"/>
  <c r="I630" i="62"/>
  <c r="H630" i="62"/>
  <c r="J629" i="62"/>
  <c r="I629" i="62"/>
  <c r="H629" i="62"/>
  <c r="H628" i="62"/>
  <c r="J628" i="62" s="1"/>
  <c r="H627" i="62"/>
  <c r="J626" i="62"/>
  <c r="I626" i="62"/>
  <c r="H626" i="62"/>
  <c r="J625" i="62"/>
  <c r="I625" i="62"/>
  <c r="H625" i="62"/>
  <c r="H624" i="62"/>
  <c r="J624" i="62" s="1"/>
  <c r="H623" i="62"/>
  <c r="J622" i="62"/>
  <c r="I622" i="62"/>
  <c r="H622" i="62"/>
  <c r="J621" i="62"/>
  <c r="I621" i="62"/>
  <c r="H621" i="62"/>
  <c r="I620" i="62"/>
  <c r="H620" i="62"/>
  <c r="J620" i="62" s="1"/>
  <c r="H619" i="62"/>
  <c r="J618" i="62"/>
  <c r="I618" i="62"/>
  <c r="H618" i="62"/>
  <c r="J617" i="62"/>
  <c r="I617" i="62"/>
  <c r="H617" i="62"/>
  <c r="H616" i="62"/>
  <c r="J616" i="62" s="1"/>
  <c r="H615" i="62"/>
  <c r="J614" i="62"/>
  <c r="I614" i="62"/>
  <c r="H614" i="62"/>
  <c r="J613" i="62"/>
  <c r="I613" i="62"/>
  <c r="H613" i="62"/>
  <c r="H612" i="62"/>
  <c r="J612" i="62" s="1"/>
  <c r="H611" i="62"/>
  <c r="J610" i="62"/>
  <c r="I610" i="62"/>
  <c r="H610" i="62"/>
  <c r="J609" i="62"/>
  <c r="I609" i="62"/>
  <c r="H609" i="62"/>
  <c r="H608" i="62"/>
  <c r="J608" i="62" s="1"/>
  <c r="H607" i="62"/>
  <c r="J606" i="62"/>
  <c r="I606" i="62"/>
  <c r="H606" i="62"/>
  <c r="J605" i="62"/>
  <c r="I605" i="62"/>
  <c r="H605" i="62"/>
  <c r="I604" i="62"/>
  <c r="H604" i="62"/>
  <c r="J604" i="62" s="1"/>
  <c r="H603" i="62"/>
  <c r="I603" i="62" s="1"/>
  <c r="J602" i="62"/>
  <c r="I602" i="62"/>
  <c r="H602" i="62"/>
  <c r="J601" i="62"/>
  <c r="I601" i="62"/>
  <c r="H601" i="62"/>
  <c r="H600" i="62"/>
  <c r="J600" i="62" s="1"/>
  <c r="J599" i="62"/>
  <c r="H599" i="62"/>
  <c r="I599" i="62" s="1"/>
  <c r="J598" i="62"/>
  <c r="I598" i="62"/>
  <c r="H598" i="62"/>
  <c r="H597" i="62"/>
  <c r="I597" i="62" s="1"/>
  <c r="I596" i="62"/>
  <c r="H596" i="62"/>
  <c r="J596" i="62" s="1"/>
  <c r="H595" i="62"/>
  <c r="I595" i="62" s="1"/>
  <c r="J594" i="62"/>
  <c r="I594" i="62"/>
  <c r="H594" i="62"/>
  <c r="J593" i="62"/>
  <c r="I593" i="62"/>
  <c r="H593" i="62"/>
  <c r="H592" i="62"/>
  <c r="J592" i="62" s="1"/>
  <c r="J591" i="62"/>
  <c r="H591" i="62"/>
  <c r="I591" i="62" s="1"/>
  <c r="J590" i="62"/>
  <c r="I590" i="62"/>
  <c r="H590" i="62"/>
  <c r="H589" i="62"/>
  <c r="I589" i="62" s="1"/>
  <c r="I588" i="62"/>
  <c r="H588" i="62"/>
  <c r="J588" i="62" s="1"/>
  <c r="H587" i="62"/>
  <c r="I587" i="62" s="1"/>
  <c r="J586" i="62"/>
  <c r="I586" i="62"/>
  <c r="H586" i="62"/>
  <c r="J585" i="62"/>
  <c r="I585" i="62"/>
  <c r="H585" i="62"/>
  <c r="H584" i="62"/>
  <c r="J584" i="62" s="1"/>
  <c r="J583" i="62"/>
  <c r="H583" i="62"/>
  <c r="I583" i="62" s="1"/>
  <c r="J582" i="62"/>
  <c r="I582" i="62"/>
  <c r="H582" i="62"/>
  <c r="H581" i="62"/>
  <c r="I581" i="62" s="1"/>
  <c r="I580" i="62"/>
  <c r="H580" i="62"/>
  <c r="J580" i="62" s="1"/>
  <c r="H579" i="62"/>
  <c r="I579" i="62" s="1"/>
  <c r="J578" i="62"/>
  <c r="I578" i="62"/>
  <c r="H578" i="62"/>
  <c r="J577" i="62"/>
  <c r="I577" i="62"/>
  <c r="H577" i="62"/>
  <c r="H576" i="62"/>
  <c r="J576" i="62" s="1"/>
  <c r="J575" i="62"/>
  <c r="H575" i="62"/>
  <c r="I575" i="62" s="1"/>
  <c r="J574" i="62"/>
  <c r="I574" i="62"/>
  <c r="H574" i="62"/>
  <c r="H573" i="62"/>
  <c r="I573" i="62" s="1"/>
  <c r="I572" i="62"/>
  <c r="H572" i="62"/>
  <c r="J572" i="62" s="1"/>
  <c r="H571" i="62"/>
  <c r="I571" i="62" s="1"/>
  <c r="J570" i="62"/>
  <c r="I570" i="62"/>
  <c r="H570" i="62"/>
  <c r="J569" i="62"/>
  <c r="I569" i="62"/>
  <c r="H569" i="62"/>
  <c r="H568" i="62"/>
  <c r="J568" i="62" s="1"/>
  <c r="J567" i="62"/>
  <c r="H567" i="62"/>
  <c r="I567" i="62" s="1"/>
  <c r="J566" i="62"/>
  <c r="I566" i="62"/>
  <c r="H566" i="62"/>
  <c r="H565" i="62"/>
  <c r="I565" i="62" s="1"/>
  <c r="I564" i="62"/>
  <c r="H564" i="62"/>
  <c r="J564" i="62" s="1"/>
  <c r="H563" i="62"/>
  <c r="I563" i="62" s="1"/>
  <c r="J562" i="62"/>
  <c r="I562" i="62"/>
  <c r="H562" i="62"/>
  <c r="J561" i="62"/>
  <c r="I561" i="62"/>
  <c r="H561" i="62"/>
  <c r="H560" i="62"/>
  <c r="J560" i="62" s="1"/>
  <c r="J559" i="62"/>
  <c r="H559" i="62"/>
  <c r="I559" i="62" s="1"/>
  <c r="J558" i="62"/>
  <c r="I558" i="62"/>
  <c r="H558" i="62"/>
  <c r="H557" i="62"/>
  <c r="I557" i="62" s="1"/>
  <c r="I556" i="62"/>
  <c r="H556" i="62"/>
  <c r="J556" i="62" s="1"/>
  <c r="H555" i="62"/>
  <c r="I555" i="62" s="1"/>
  <c r="J554" i="62"/>
  <c r="I554" i="62"/>
  <c r="H554" i="62"/>
  <c r="J553" i="62"/>
  <c r="I553" i="62"/>
  <c r="H553" i="62"/>
  <c r="H552" i="62"/>
  <c r="J552" i="62" s="1"/>
  <c r="J551" i="62"/>
  <c r="H551" i="62"/>
  <c r="I551" i="62" s="1"/>
  <c r="J550" i="62"/>
  <c r="I550" i="62"/>
  <c r="H550" i="62"/>
  <c r="H549" i="62"/>
  <c r="I549" i="62" s="1"/>
  <c r="I548" i="62"/>
  <c r="H548" i="62"/>
  <c r="J548" i="62" s="1"/>
  <c r="H547" i="62"/>
  <c r="I547" i="62" s="1"/>
  <c r="J546" i="62"/>
  <c r="I546" i="62"/>
  <c r="H546" i="62"/>
  <c r="J545" i="62"/>
  <c r="I545" i="62"/>
  <c r="H545" i="62"/>
  <c r="H544" i="62"/>
  <c r="J544" i="62" s="1"/>
  <c r="J543" i="62"/>
  <c r="I543" i="62"/>
  <c r="H543" i="62"/>
  <c r="J542" i="62"/>
  <c r="I542" i="62"/>
  <c r="H542" i="62"/>
  <c r="H541" i="62"/>
  <c r="J541" i="62" s="1"/>
  <c r="H540" i="62"/>
  <c r="I540" i="62" s="1"/>
  <c r="J539" i="62"/>
  <c r="I539" i="62"/>
  <c r="H539" i="62"/>
  <c r="J538" i="62"/>
  <c r="I538" i="62"/>
  <c r="H538" i="62"/>
  <c r="H537" i="62"/>
  <c r="J537" i="62" s="1"/>
  <c r="H536" i="62"/>
  <c r="I536" i="62" s="1"/>
  <c r="J535" i="62"/>
  <c r="I535" i="62"/>
  <c r="H535" i="62"/>
  <c r="J534" i="62"/>
  <c r="I534" i="62"/>
  <c r="H534" i="62"/>
  <c r="H533" i="62"/>
  <c r="J533" i="62" s="1"/>
  <c r="H532" i="62"/>
  <c r="I532" i="62" s="1"/>
  <c r="J531" i="62"/>
  <c r="I531" i="62"/>
  <c r="H531" i="62"/>
  <c r="J530" i="62"/>
  <c r="I530" i="62"/>
  <c r="H530" i="62"/>
  <c r="H529" i="62"/>
  <c r="J529" i="62" s="1"/>
  <c r="H528" i="62"/>
  <c r="I528" i="62" s="1"/>
  <c r="J527" i="62"/>
  <c r="I527" i="62"/>
  <c r="H527" i="62"/>
  <c r="J526" i="62"/>
  <c r="I526" i="62"/>
  <c r="H526" i="62"/>
  <c r="H525" i="62"/>
  <c r="J525" i="62" s="1"/>
  <c r="H524" i="62"/>
  <c r="I524" i="62" s="1"/>
  <c r="J523" i="62"/>
  <c r="I523" i="62"/>
  <c r="H523" i="62"/>
  <c r="J522" i="62"/>
  <c r="I522" i="62"/>
  <c r="H522" i="62"/>
  <c r="H521" i="62"/>
  <c r="J521" i="62" s="1"/>
  <c r="H520" i="62"/>
  <c r="I520" i="62" s="1"/>
  <c r="J519" i="62"/>
  <c r="I519" i="62"/>
  <c r="H519" i="62"/>
  <c r="J518" i="62"/>
  <c r="I518" i="62"/>
  <c r="H518" i="62"/>
  <c r="H517" i="62"/>
  <c r="J517" i="62" s="1"/>
  <c r="H516" i="62"/>
  <c r="I516" i="62" s="1"/>
  <c r="J515" i="62"/>
  <c r="I515" i="62"/>
  <c r="H515" i="62"/>
  <c r="J514" i="62"/>
  <c r="I514" i="62"/>
  <c r="H514" i="62"/>
  <c r="H513" i="62"/>
  <c r="J513" i="62" s="1"/>
  <c r="H512" i="62"/>
  <c r="I512" i="62" s="1"/>
  <c r="J511" i="62"/>
  <c r="I511" i="62"/>
  <c r="H511" i="62"/>
  <c r="J510" i="62"/>
  <c r="I510" i="62"/>
  <c r="H510" i="62"/>
  <c r="H509" i="62"/>
  <c r="J509" i="62" s="1"/>
  <c r="H508" i="62"/>
  <c r="I508" i="62" s="1"/>
  <c r="J507" i="62"/>
  <c r="I507" i="62"/>
  <c r="H507" i="62"/>
  <c r="J506" i="62"/>
  <c r="I506" i="62"/>
  <c r="H506" i="62"/>
  <c r="H505" i="62"/>
  <c r="J505" i="62" s="1"/>
  <c r="H504" i="62"/>
  <c r="I504" i="62" s="1"/>
  <c r="J503" i="62"/>
  <c r="I503" i="62"/>
  <c r="H503" i="62"/>
  <c r="J502" i="62"/>
  <c r="I502" i="62"/>
  <c r="H502" i="62"/>
  <c r="H501" i="62"/>
  <c r="J501" i="62" s="1"/>
  <c r="H500" i="62"/>
  <c r="I500" i="62" s="1"/>
  <c r="J499" i="62"/>
  <c r="I499" i="62"/>
  <c r="H499" i="62"/>
  <c r="J498" i="62"/>
  <c r="I498" i="62"/>
  <c r="H498" i="62"/>
  <c r="H497" i="62"/>
  <c r="J497" i="62" s="1"/>
  <c r="H496" i="62"/>
  <c r="I496" i="62" s="1"/>
  <c r="J495" i="62"/>
  <c r="I495" i="62"/>
  <c r="H495" i="62"/>
  <c r="J494" i="62"/>
  <c r="I494" i="62"/>
  <c r="H494" i="62"/>
  <c r="H493" i="62"/>
  <c r="J493" i="62" s="1"/>
  <c r="H492" i="62"/>
  <c r="I492" i="62" s="1"/>
  <c r="J491" i="62"/>
  <c r="I491" i="62"/>
  <c r="H491" i="62"/>
  <c r="J490" i="62"/>
  <c r="I490" i="62"/>
  <c r="H490" i="62"/>
  <c r="H489" i="62"/>
  <c r="J489" i="62" s="1"/>
  <c r="H488" i="62"/>
  <c r="I488" i="62" s="1"/>
  <c r="J487" i="62"/>
  <c r="I487" i="62"/>
  <c r="H487" i="62"/>
  <c r="J486" i="62"/>
  <c r="I486" i="62"/>
  <c r="H486" i="62"/>
  <c r="H485" i="62"/>
  <c r="J485" i="62" s="1"/>
  <c r="H484" i="62"/>
  <c r="I484" i="62" s="1"/>
  <c r="J483" i="62"/>
  <c r="I483" i="62"/>
  <c r="H483" i="62"/>
  <c r="J482" i="62"/>
  <c r="I482" i="62"/>
  <c r="H482" i="62"/>
  <c r="H481" i="62"/>
  <c r="J481" i="62" s="1"/>
  <c r="H480" i="62"/>
  <c r="I480" i="62" s="1"/>
  <c r="J479" i="62"/>
  <c r="I479" i="62"/>
  <c r="H479" i="62"/>
  <c r="J478" i="62"/>
  <c r="I478" i="62"/>
  <c r="H478" i="62"/>
  <c r="H477" i="62"/>
  <c r="J477" i="62" s="1"/>
  <c r="H476" i="62"/>
  <c r="I476" i="62" s="1"/>
  <c r="J475" i="62"/>
  <c r="I475" i="62"/>
  <c r="H475" i="62"/>
  <c r="J474" i="62"/>
  <c r="I474" i="62"/>
  <c r="H474" i="62"/>
  <c r="H473" i="62"/>
  <c r="J473" i="62" s="1"/>
  <c r="H472" i="62"/>
  <c r="I472" i="62" s="1"/>
  <c r="J471" i="62"/>
  <c r="I471" i="62"/>
  <c r="H471" i="62"/>
  <c r="J470" i="62"/>
  <c r="I470" i="62"/>
  <c r="H470" i="62"/>
  <c r="H469" i="62"/>
  <c r="J469" i="62" s="1"/>
  <c r="H468" i="62"/>
  <c r="I468" i="62" s="1"/>
  <c r="J467" i="62"/>
  <c r="I467" i="62"/>
  <c r="H467" i="62"/>
  <c r="J466" i="62"/>
  <c r="I466" i="62"/>
  <c r="H466" i="62"/>
  <c r="H465" i="62"/>
  <c r="J465" i="62" s="1"/>
  <c r="H464" i="62"/>
  <c r="I464" i="62" s="1"/>
  <c r="J463" i="62"/>
  <c r="I463" i="62"/>
  <c r="H463" i="62"/>
  <c r="J462" i="62"/>
  <c r="I462" i="62"/>
  <c r="H462" i="62"/>
  <c r="H461" i="62"/>
  <c r="J461" i="62" s="1"/>
  <c r="H460" i="62"/>
  <c r="I460" i="62" s="1"/>
  <c r="J459" i="62"/>
  <c r="I459" i="62"/>
  <c r="H459" i="62"/>
  <c r="J458" i="62"/>
  <c r="I458" i="62"/>
  <c r="H458" i="62"/>
  <c r="H457" i="62"/>
  <c r="J457" i="62" s="1"/>
  <c r="H456" i="62"/>
  <c r="I456" i="62" s="1"/>
  <c r="J455" i="62"/>
  <c r="I455" i="62"/>
  <c r="H455" i="62"/>
  <c r="J454" i="62"/>
  <c r="I454" i="62"/>
  <c r="H454" i="62"/>
  <c r="H453" i="62"/>
  <c r="J453" i="62" s="1"/>
  <c r="H452" i="62"/>
  <c r="I452" i="62" s="1"/>
  <c r="J451" i="62"/>
  <c r="I451" i="62"/>
  <c r="H451" i="62"/>
  <c r="J450" i="62"/>
  <c r="I450" i="62"/>
  <c r="H450" i="62"/>
  <c r="H449" i="62"/>
  <c r="J449" i="62" s="1"/>
  <c r="H448" i="62"/>
  <c r="I448" i="62" s="1"/>
  <c r="J447" i="62"/>
  <c r="I447" i="62"/>
  <c r="H447" i="62"/>
  <c r="J446" i="62"/>
  <c r="I446" i="62"/>
  <c r="H446" i="62"/>
  <c r="H445" i="62"/>
  <c r="J445" i="62" s="1"/>
  <c r="H444" i="62"/>
  <c r="I444" i="62" s="1"/>
  <c r="J443" i="62"/>
  <c r="I443" i="62"/>
  <c r="H443" i="62"/>
  <c r="J442" i="62"/>
  <c r="I442" i="62"/>
  <c r="H442" i="62"/>
  <c r="H441" i="62"/>
  <c r="J441" i="62" s="1"/>
  <c r="H440" i="62"/>
  <c r="I440" i="62" s="1"/>
  <c r="J439" i="62"/>
  <c r="I439" i="62"/>
  <c r="H439" i="62"/>
  <c r="J438" i="62"/>
  <c r="I438" i="62"/>
  <c r="H438" i="62"/>
  <c r="H437" i="62"/>
  <c r="J437" i="62" s="1"/>
  <c r="H436" i="62"/>
  <c r="I436" i="62" s="1"/>
  <c r="J435" i="62"/>
  <c r="I435" i="62"/>
  <c r="H435" i="62"/>
  <c r="J434" i="62"/>
  <c r="I434" i="62"/>
  <c r="H434" i="62"/>
  <c r="H433" i="62"/>
  <c r="J433" i="62" s="1"/>
  <c r="H432" i="62"/>
  <c r="I432" i="62" s="1"/>
  <c r="J431" i="62"/>
  <c r="I431" i="62"/>
  <c r="H431" i="62"/>
  <c r="J430" i="62"/>
  <c r="I430" i="62"/>
  <c r="H430" i="62"/>
  <c r="H429" i="62"/>
  <c r="J429" i="62" s="1"/>
  <c r="H428" i="62"/>
  <c r="I428" i="62" s="1"/>
  <c r="J427" i="62"/>
  <c r="I427" i="62"/>
  <c r="H427" i="62"/>
  <c r="J426" i="62"/>
  <c r="I426" i="62"/>
  <c r="H426" i="62"/>
  <c r="H425" i="62"/>
  <c r="J425" i="62" s="1"/>
  <c r="H424" i="62"/>
  <c r="I424" i="62" s="1"/>
  <c r="J423" i="62"/>
  <c r="I423" i="62"/>
  <c r="H423" i="62"/>
  <c r="J422" i="62"/>
  <c r="I422" i="62"/>
  <c r="H422" i="62"/>
  <c r="H421" i="62"/>
  <c r="J421" i="62" s="1"/>
  <c r="H420" i="62"/>
  <c r="I420" i="62" s="1"/>
  <c r="J419" i="62"/>
  <c r="I419" i="62"/>
  <c r="H419" i="62"/>
  <c r="J418" i="62"/>
  <c r="I418" i="62"/>
  <c r="H418" i="62"/>
  <c r="H417" i="62"/>
  <c r="J417" i="62" s="1"/>
  <c r="H416" i="62"/>
  <c r="I416" i="62" s="1"/>
  <c r="J415" i="62"/>
  <c r="I415" i="62"/>
  <c r="H415" i="62"/>
  <c r="J414" i="62"/>
  <c r="I414" i="62"/>
  <c r="H414" i="62"/>
  <c r="H413" i="62"/>
  <c r="J413" i="62" s="1"/>
  <c r="H412" i="62"/>
  <c r="I412" i="62" s="1"/>
  <c r="J411" i="62"/>
  <c r="I411" i="62"/>
  <c r="H411" i="62"/>
  <c r="J410" i="62"/>
  <c r="I410" i="62"/>
  <c r="H410" i="62"/>
  <c r="H409" i="62"/>
  <c r="J409" i="62" s="1"/>
  <c r="H408" i="62"/>
  <c r="I408" i="62" s="1"/>
  <c r="J407" i="62"/>
  <c r="I407" i="62"/>
  <c r="H407" i="62"/>
  <c r="J406" i="62"/>
  <c r="I406" i="62"/>
  <c r="H406" i="62"/>
  <c r="H405" i="62"/>
  <c r="J405" i="62" s="1"/>
  <c r="H404" i="62"/>
  <c r="I404" i="62" s="1"/>
  <c r="J403" i="62"/>
  <c r="I403" i="62"/>
  <c r="H403" i="62"/>
  <c r="J402" i="62"/>
  <c r="I402" i="62"/>
  <c r="H402" i="62"/>
  <c r="H401" i="62"/>
  <c r="J401" i="62" s="1"/>
  <c r="H400" i="62"/>
  <c r="I400" i="62" s="1"/>
  <c r="J399" i="62"/>
  <c r="I399" i="62"/>
  <c r="H399" i="62"/>
  <c r="J398" i="62"/>
  <c r="I398" i="62"/>
  <c r="H398" i="62"/>
  <c r="H397" i="62"/>
  <c r="J397" i="62" s="1"/>
  <c r="H396" i="62"/>
  <c r="I396" i="62" s="1"/>
  <c r="J395" i="62"/>
  <c r="I395" i="62"/>
  <c r="H395" i="62"/>
  <c r="J394" i="62"/>
  <c r="I394" i="62"/>
  <c r="H394" i="62"/>
  <c r="H393" i="62"/>
  <c r="J393" i="62" s="1"/>
  <c r="H392" i="62"/>
  <c r="I392" i="62" s="1"/>
  <c r="J391" i="62"/>
  <c r="I391" i="62"/>
  <c r="H391" i="62"/>
  <c r="J390" i="62"/>
  <c r="I390" i="62"/>
  <c r="H390" i="62"/>
  <c r="H389" i="62"/>
  <c r="J389" i="62" s="1"/>
  <c r="H388" i="62"/>
  <c r="I388" i="62" s="1"/>
  <c r="J387" i="62"/>
  <c r="I387" i="62"/>
  <c r="H387" i="62"/>
  <c r="J386" i="62"/>
  <c r="I386" i="62"/>
  <c r="H386" i="62"/>
  <c r="H385" i="62"/>
  <c r="J385" i="62" s="1"/>
  <c r="H384" i="62"/>
  <c r="I384" i="62" s="1"/>
  <c r="J383" i="62"/>
  <c r="I383" i="62"/>
  <c r="H383" i="62"/>
  <c r="J382" i="62"/>
  <c r="I382" i="62"/>
  <c r="H382" i="62"/>
  <c r="H381" i="62"/>
  <c r="J381" i="62" s="1"/>
  <c r="H380" i="62"/>
  <c r="I380" i="62" s="1"/>
  <c r="J379" i="62"/>
  <c r="I379" i="62"/>
  <c r="H379" i="62"/>
  <c r="J378" i="62"/>
  <c r="I378" i="62"/>
  <c r="H378" i="62"/>
  <c r="H377" i="62"/>
  <c r="J377" i="62" s="1"/>
  <c r="H376" i="62"/>
  <c r="I376" i="62" s="1"/>
  <c r="J375" i="62"/>
  <c r="I375" i="62"/>
  <c r="H375" i="62"/>
  <c r="J374" i="62"/>
  <c r="I374" i="62"/>
  <c r="H374" i="62"/>
  <c r="H373" i="62"/>
  <c r="J373" i="62" s="1"/>
  <c r="H372" i="62"/>
  <c r="I372" i="62" s="1"/>
  <c r="J371" i="62"/>
  <c r="I371" i="62"/>
  <c r="H371" i="62"/>
  <c r="J370" i="62"/>
  <c r="I370" i="62"/>
  <c r="H370" i="62"/>
  <c r="H369" i="62"/>
  <c r="J369" i="62" s="1"/>
  <c r="H368" i="62"/>
  <c r="I368" i="62" s="1"/>
  <c r="J367" i="62"/>
  <c r="I367" i="62"/>
  <c r="H367" i="62"/>
  <c r="J366" i="62"/>
  <c r="I366" i="62"/>
  <c r="H366" i="62"/>
  <c r="H365" i="62"/>
  <c r="J365" i="62" s="1"/>
  <c r="H364" i="62"/>
  <c r="I364" i="62" s="1"/>
  <c r="J363" i="62"/>
  <c r="I363" i="62"/>
  <c r="H363" i="62"/>
  <c r="J362" i="62"/>
  <c r="I362" i="62"/>
  <c r="H362" i="62"/>
  <c r="H361" i="62"/>
  <c r="J361" i="62" s="1"/>
  <c r="H360" i="62"/>
  <c r="I360" i="62" s="1"/>
  <c r="J359" i="62"/>
  <c r="I359" i="62"/>
  <c r="H359" i="62"/>
  <c r="J358" i="62"/>
  <c r="I358" i="62"/>
  <c r="H358" i="62"/>
  <c r="H357" i="62"/>
  <c r="J357" i="62" s="1"/>
  <c r="H356" i="62"/>
  <c r="I356" i="62" s="1"/>
  <c r="J355" i="62"/>
  <c r="I355" i="62"/>
  <c r="H355" i="62"/>
  <c r="J354" i="62"/>
  <c r="I354" i="62"/>
  <c r="H354" i="62"/>
  <c r="H353" i="62"/>
  <c r="J353" i="62" s="1"/>
  <c r="H352" i="62"/>
  <c r="I352" i="62" s="1"/>
  <c r="J351" i="62"/>
  <c r="I351" i="62"/>
  <c r="H351" i="62"/>
  <c r="J350" i="62"/>
  <c r="I350" i="62"/>
  <c r="H350" i="62"/>
  <c r="H349" i="62"/>
  <c r="J349" i="62" s="1"/>
  <c r="H348" i="62"/>
  <c r="I348" i="62" s="1"/>
  <c r="J347" i="62"/>
  <c r="I347" i="62"/>
  <c r="H347" i="62"/>
  <c r="J346" i="62"/>
  <c r="I346" i="62"/>
  <c r="H346" i="62"/>
  <c r="H345" i="62"/>
  <c r="H344" i="62"/>
  <c r="I344" i="62" s="1"/>
  <c r="J343" i="62"/>
  <c r="I343" i="62"/>
  <c r="H343" i="62"/>
  <c r="J342" i="62"/>
  <c r="I342" i="62"/>
  <c r="H342" i="62"/>
  <c r="H341" i="62"/>
  <c r="H340" i="62"/>
  <c r="I340" i="62" s="1"/>
  <c r="J339" i="62"/>
  <c r="I339" i="62"/>
  <c r="H339" i="62"/>
  <c r="J338" i="62"/>
  <c r="I338" i="62"/>
  <c r="H338" i="62"/>
  <c r="H337" i="62"/>
  <c r="H336" i="62"/>
  <c r="I336" i="62" s="1"/>
  <c r="J335" i="62"/>
  <c r="I335" i="62"/>
  <c r="H335" i="62"/>
  <c r="J334" i="62"/>
  <c r="I334" i="62"/>
  <c r="H334" i="62"/>
  <c r="H333" i="62"/>
  <c r="H332" i="62"/>
  <c r="I332" i="62" s="1"/>
  <c r="J331" i="62"/>
  <c r="I331" i="62"/>
  <c r="H331" i="62"/>
  <c r="J330" i="62"/>
  <c r="I330" i="62"/>
  <c r="H330" i="62"/>
  <c r="H329" i="62"/>
  <c r="H328" i="62"/>
  <c r="I328" i="62" s="1"/>
  <c r="J327" i="62"/>
  <c r="I327" i="62"/>
  <c r="H327" i="62"/>
  <c r="J326" i="62"/>
  <c r="I326" i="62"/>
  <c r="H326" i="62"/>
  <c r="H325" i="62"/>
  <c r="H324" i="62"/>
  <c r="I324" i="62" s="1"/>
  <c r="J323" i="62"/>
  <c r="I323" i="62"/>
  <c r="H323" i="62"/>
  <c r="J322" i="62"/>
  <c r="I322" i="62"/>
  <c r="H322" i="62"/>
  <c r="H321" i="62"/>
  <c r="H320" i="62"/>
  <c r="I320" i="62" s="1"/>
  <c r="J319" i="62"/>
  <c r="I319" i="62"/>
  <c r="H319" i="62"/>
  <c r="J318" i="62"/>
  <c r="I318" i="62"/>
  <c r="H318" i="62"/>
  <c r="H317" i="62"/>
  <c r="H316" i="62"/>
  <c r="I316" i="62" s="1"/>
  <c r="J315" i="62"/>
  <c r="I315" i="62"/>
  <c r="H315" i="62"/>
  <c r="J314" i="62"/>
  <c r="I314" i="62"/>
  <c r="H314" i="62"/>
  <c r="H313" i="62"/>
  <c r="H312" i="62"/>
  <c r="I312" i="62" s="1"/>
  <c r="J311" i="62"/>
  <c r="I311" i="62"/>
  <c r="H311" i="62"/>
  <c r="J310" i="62"/>
  <c r="I310" i="62"/>
  <c r="H310" i="62"/>
  <c r="H309" i="62"/>
  <c r="H308" i="62"/>
  <c r="I308" i="62" s="1"/>
  <c r="J307" i="62"/>
  <c r="I307" i="62"/>
  <c r="H307" i="62"/>
  <c r="J306" i="62"/>
  <c r="I306" i="62"/>
  <c r="H306" i="62"/>
  <c r="H305" i="62"/>
  <c r="H304" i="62"/>
  <c r="I304" i="62" s="1"/>
  <c r="J303" i="62"/>
  <c r="I303" i="62"/>
  <c r="H303" i="62"/>
  <c r="J302" i="62"/>
  <c r="I302" i="62"/>
  <c r="H302" i="62"/>
  <c r="H301" i="62"/>
  <c r="H300" i="62"/>
  <c r="I300" i="62" s="1"/>
  <c r="J299" i="62"/>
  <c r="I299" i="62"/>
  <c r="H299" i="62"/>
  <c r="J298" i="62"/>
  <c r="I298" i="62"/>
  <c r="H298" i="62"/>
  <c r="H297" i="62"/>
  <c r="H296" i="62"/>
  <c r="I296" i="62" s="1"/>
  <c r="J295" i="62"/>
  <c r="I295" i="62"/>
  <c r="H295" i="62"/>
  <c r="J294" i="62"/>
  <c r="I294" i="62"/>
  <c r="H294" i="62"/>
  <c r="H293" i="62"/>
  <c r="H292" i="62"/>
  <c r="I292" i="62" s="1"/>
  <c r="J291" i="62"/>
  <c r="I291" i="62"/>
  <c r="H291" i="62"/>
  <c r="J290" i="62"/>
  <c r="I290" i="62"/>
  <c r="H290" i="62"/>
  <c r="H289" i="62"/>
  <c r="H288" i="62"/>
  <c r="I288" i="62" s="1"/>
  <c r="J287" i="62"/>
  <c r="I287" i="62"/>
  <c r="H287" i="62"/>
  <c r="J286" i="62"/>
  <c r="I286" i="62"/>
  <c r="H286" i="62"/>
  <c r="I285" i="62"/>
  <c r="H285" i="62"/>
  <c r="J285" i="62" s="1"/>
  <c r="H284" i="62"/>
  <c r="J283" i="62"/>
  <c r="I283" i="62"/>
  <c r="H283" i="62"/>
  <c r="J282" i="62"/>
  <c r="I282" i="62"/>
  <c r="H282" i="62"/>
  <c r="I281" i="62"/>
  <c r="H281" i="62"/>
  <c r="J281" i="62" s="1"/>
  <c r="H280" i="62"/>
  <c r="J279" i="62"/>
  <c r="I279" i="62"/>
  <c r="H279" i="62"/>
  <c r="J278" i="62"/>
  <c r="I278" i="62"/>
  <c r="H278" i="62"/>
  <c r="H277" i="62"/>
  <c r="J277" i="62" s="1"/>
  <c r="H276" i="62"/>
  <c r="J275" i="62"/>
  <c r="I275" i="62"/>
  <c r="H275" i="62"/>
  <c r="J274" i="62"/>
  <c r="I274" i="62"/>
  <c r="H274" i="62"/>
  <c r="H273" i="62"/>
  <c r="J273" i="62" s="1"/>
  <c r="H272" i="62"/>
  <c r="J271" i="62"/>
  <c r="I271" i="62"/>
  <c r="H271" i="62"/>
  <c r="J270" i="62"/>
  <c r="I270" i="62"/>
  <c r="H270" i="62"/>
  <c r="I269" i="62"/>
  <c r="H269" i="62"/>
  <c r="J269" i="62" s="1"/>
  <c r="H268" i="62"/>
  <c r="J267" i="62"/>
  <c r="I267" i="62"/>
  <c r="H267" i="62"/>
  <c r="J266" i="62"/>
  <c r="I266" i="62"/>
  <c r="H266" i="62"/>
  <c r="I265" i="62"/>
  <c r="H265" i="62"/>
  <c r="J265" i="62" s="1"/>
  <c r="H264" i="62"/>
  <c r="J263" i="62"/>
  <c r="I263" i="62"/>
  <c r="H263" i="62"/>
  <c r="J262" i="62"/>
  <c r="I262" i="62"/>
  <c r="H262" i="62"/>
  <c r="H261" i="62"/>
  <c r="J261" i="62" s="1"/>
  <c r="H260" i="62"/>
  <c r="J259" i="62"/>
  <c r="I259" i="62"/>
  <c r="H259" i="62"/>
  <c r="J258" i="62"/>
  <c r="I258" i="62"/>
  <c r="H258" i="62"/>
  <c r="H257" i="62"/>
  <c r="J257" i="62" s="1"/>
  <c r="H256" i="62"/>
  <c r="J255" i="62"/>
  <c r="I255" i="62"/>
  <c r="H255" i="62"/>
  <c r="J254" i="62"/>
  <c r="I254" i="62"/>
  <c r="H254" i="62"/>
  <c r="I253" i="62"/>
  <c r="H253" i="62"/>
  <c r="J253" i="62" s="1"/>
  <c r="H252" i="62"/>
  <c r="J251" i="62"/>
  <c r="I251" i="62"/>
  <c r="H251" i="62"/>
  <c r="J250" i="62"/>
  <c r="I250" i="62"/>
  <c r="H250" i="62"/>
  <c r="I249" i="62"/>
  <c r="H249" i="62"/>
  <c r="J249" i="62" s="1"/>
  <c r="H248" i="62"/>
  <c r="J247" i="62"/>
  <c r="I247" i="62"/>
  <c r="H247" i="62"/>
  <c r="H246" i="62"/>
  <c r="J246" i="62" s="1"/>
  <c r="H245" i="62"/>
  <c r="J245" i="62" s="1"/>
  <c r="H244" i="62"/>
  <c r="I244" i="62" s="1"/>
  <c r="J243" i="62"/>
  <c r="I243" i="62"/>
  <c r="H243" i="62"/>
  <c r="J242" i="62"/>
  <c r="H242" i="62"/>
  <c r="I242" i="62" s="1"/>
  <c r="H241" i="62"/>
  <c r="J241" i="62" s="1"/>
  <c r="H240" i="62"/>
  <c r="I240" i="62" s="1"/>
  <c r="J239" i="62"/>
  <c r="I239" i="62"/>
  <c r="H239" i="62"/>
  <c r="H238" i="62"/>
  <c r="J238" i="62" s="1"/>
  <c r="H237" i="62"/>
  <c r="J237" i="62" s="1"/>
  <c r="H236" i="62"/>
  <c r="I236" i="62" s="1"/>
  <c r="J235" i="62"/>
  <c r="I235" i="62"/>
  <c r="H235" i="62"/>
  <c r="J234" i="62"/>
  <c r="H234" i="62"/>
  <c r="I234" i="62" s="1"/>
  <c r="H233" i="62"/>
  <c r="J233" i="62" s="1"/>
  <c r="H232" i="62"/>
  <c r="I232" i="62" s="1"/>
  <c r="J231" i="62"/>
  <c r="I231" i="62"/>
  <c r="H231" i="62"/>
  <c r="H230" i="62"/>
  <c r="J230" i="62" s="1"/>
  <c r="H229" i="62"/>
  <c r="J229" i="62" s="1"/>
  <c r="H228" i="62"/>
  <c r="I228" i="62" s="1"/>
  <c r="J227" i="62"/>
  <c r="I227" i="62"/>
  <c r="H227" i="62"/>
  <c r="J226" i="62"/>
  <c r="H226" i="62"/>
  <c r="I226" i="62" s="1"/>
  <c r="H225" i="62"/>
  <c r="J225" i="62" s="1"/>
  <c r="H224" i="62"/>
  <c r="I224" i="62" s="1"/>
  <c r="J223" i="62"/>
  <c r="I223" i="62"/>
  <c r="H223" i="62"/>
  <c r="H222" i="62"/>
  <c r="J222" i="62" s="1"/>
  <c r="H221" i="62"/>
  <c r="J221" i="62" s="1"/>
  <c r="H220" i="62"/>
  <c r="I220" i="62" s="1"/>
  <c r="J219" i="62"/>
  <c r="I219" i="62"/>
  <c r="H219" i="62"/>
  <c r="J218" i="62"/>
  <c r="H218" i="62"/>
  <c r="I218" i="62" s="1"/>
  <c r="H217" i="62"/>
  <c r="J217" i="62" s="1"/>
  <c r="H216" i="62"/>
  <c r="I216" i="62" s="1"/>
  <c r="J215" i="62"/>
  <c r="I215" i="62"/>
  <c r="H215" i="62"/>
  <c r="H214" i="62"/>
  <c r="J214" i="62" s="1"/>
  <c r="H213" i="62"/>
  <c r="J213" i="62" s="1"/>
  <c r="H212" i="62"/>
  <c r="I212" i="62" s="1"/>
  <c r="J211" i="62"/>
  <c r="I211" i="62"/>
  <c r="H211" i="62"/>
  <c r="J210" i="62"/>
  <c r="H210" i="62"/>
  <c r="I210" i="62" s="1"/>
  <c r="H209" i="62"/>
  <c r="J209" i="62" s="1"/>
  <c r="H208" i="62"/>
  <c r="I208" i="62" s="1"/>
  <c r="J207" i="62"/>
  <c r="I207" i="62"/>
  <c r="H207" i="62"/>
  <c r="H206" i="62"/>
  <c r="J206" i="62" s="1"/>
  <c r="H205" i="62"/>
  <c r="J205" i="62" s="1"/>
  <c r="H204" i="62"/>
  <c r="I204" i="62" s="1"/>
  <c r="J203" i="62"/>
  <c r="I203" i="62"/>
  <c r="H203" i="62"/>
  <c r="J202" i="62"/>
  <c r="H202" i="62"/>
  <c r="I202" i="62" s="1"/>
  <c r="H201" i="62"/>
  <c r="J201" i="62" s="1"/>
  <c r="H200" i="62"/>
  <c r="I200" i="62" s="1"/>
  <c r="J199" i="62"/>
  <c r="I199" i="62"/>
  <c r="H199" i="62"/>
  <c r="H198" i="62"/>
  <c r="J198" i="62" s="1"/>
  <c r="H197" i="62"/>
  <c r="J197" i="62" s="1"/>
  <c r="H196" i="62"/>
  <c r="I196" i="62" s="1"/>
  <c r="J195" i="62"/>
  <c r="I195" i="62"/>
  <c r="H195" i="62"/>
  <c r="J194" i="62"/>
  <c r="H194" i="62"/>
  <c r="I194" i="62" s="1"/>
  <c r="H193" i="62"/>
  <c r="J193" i="62" s="1"/>
  <c r="H192" i="62"/>
  <c r="I192" i="62" s="1"/>
  <c r="J191" i="62"/>
  <c r="I191" i="62"/>
  <c r="H191" i="62"/>
  <c r="H190" i="62"/>
  <c r="J190" i="62" s="1"/>
  <c r="H189" i="62"/>
  <c r="J189" i="62" s="1"/>
  <c r="H188" i="62"/>
  <c r="I188" i="62" s="1"/>
  <c r="J187" i="62"/>
  <c r="I187" i="62"/>
  <c r="H187" i="62"/>
  <c r="J186" i="62"/>
  <c r="H186" i="62"/>
  <c r="I186" i="62" s="1"/>
  <c r="H185" i="62"/>
  <c r="J185" i="62" s="1"/>
  <c r="H184" i="62"/>
  <c r="I184" i="62" s="1"/>
  <c r="J183" i="62"/>
  <c r="I183" i="62"/>
  <c r="H183" i="62"/>
  <c r="H182" i="62"/>
  <c r="J182" i="62" s="1"/>
  <c r="H181" i="62"/>
  <c r="J181" i="62" s="1"/>
  <c r="H180" i="62"/>
  <c r="I180" i="62" s="1"/>
  <c r="J179" i="62"/>
  <c r="I179" i="62"/>
  <c r="H179" i="62"/>
  <c r="J178" i="62"/>
  <c r="H178" i="62"/>
  <c r="I178" i="62" s="1"/>
  <c r="H177" i="62"/>
  <c r="J177" i="62" s="1"/>
  <c r="H176" i="62"/>
  <c r="I176" i="62" s="1"/>
  <c r="J175" i="62"/>
  <c r="I175" i="62"/>
  <c r="H175" i="62"/>
  <c r="H174" i="62"/>
  <c r="J174" i="62" s="1"/>
  <c r="H173" i="62"/>
  <c r="J173" i="62" s="1"/>
  <c r="H172" i="62"/>
  <c r="I172" i="62" s="1"/>
  <c r="J171" i="62"/>
  <c r="I171" i="62"/>
  <c r="H171" i="62"/>
  <c r="J170" i="62"/>
  <c r="H170" i="62"/>
  <c r="I170" i="62" s="1"/>
  <c r="H169" i="62"/>
  <c r="J169" i="62" s="1"/>
  <c r="H168" i="62"/>
  <c r="I168" i="62" s="1"/>
  <c r="J167" i="62"/>
  <c r="I167" i="62"/>
  <c r="H167" i="62"/>
  <c r="H166" i="62"/>
  <c r="J166" i="62" s="1"/>
  <c r="H165" i="62"/>
  <c r="J165" i="62" s="1"/>
  <c r="H164" i="62"/>
  <c r="I164" i="62" s="1"/>
  <c r="J163" i="62"/>
  <c r="I163" i="62"/>
  <c r="H163" i="62"/>
  <c r="J162" i="62"/>
  <c r="H162" i="62"/>
  <c r="I162" i="62" s="1"/>
  <c r="H161" i="62"/>
  <c r="J161" i="62" s="1"/>
  <c r="H160" i="62"/>
  <c r="I160" i="62" s="1"/>
  <c r="J159" i="62"/>
  <c r="I159" i="62"/>
  <c r="H159" i="62"/>
  <c r="H158" i="62"/>
  <c r="J158" i="62" s="1"/>
  <c r="H157" i="62"/>
  <c r="J157" i="62" s="1"/>
  <c r="H156" i="62"/>
  <c r="I156" i="62" s="1"/>
  <c r="J155" i="62"/>
  <c r="I155" i="62"/>
  <c r="H155" i="62"/>
  <c r="J154" i="62"/>
  <c r="H154" i="62"/>
  <c r="I154" i="62" s="1"/>
  <c r="H153" i="62"/>
  <c r="J153" i="62" s="1"/>
  <c r="H152" i="62"/>
  <c r="I152" i="62" s="1"/>
  <c r="J151" i="62"/>
  <c r="I151" i="62"/>
  <c r="H151" i="62"/>
  <c r="H150" i="62"/>
  <c r="J150" i="62" s="1"/>
  <c r="H149" i="62"/>
  <c r="I149" i="62" s="1"/>
  <c r="J148" i="62"/>
  <c r="H148" i="62"/>
  <c r="I148" i="62" s="1"/>
  <c r="J147" i="62"/>
  <c r="I147" i="62"/>
  <c r="H147" i="62"/>
  <c r="H146" i="62"/>
  <c r="J146" i="62" s="1"/>
  <c r="H145" i="62"/>
  <c r="I145" i="62" s="1"/>
  <c r="J144" i="62"/>
  <c r="H144" i="62"/>
  <c r="I144" i="62" s="1"/>
  <c r="J143" i="62"/>
  <c r="I143" i="62"/>
  <c r="H143" i="62"/>
  <c r="H142" i="62"/>
  <c r="J142" i="62" s="1"/>
  <c r="H141" i="62"/>
  <c r="I141" i="62" s="1"/>
  <c r="J140" i="62"/>
  <c r="H140" i="62"/>
  <c r="I140" i="62" s="1"/>
  <c r="J139" i="62"/>
  <c r="I139" i="62"/>
  <c r="H139" i="62"/>
  <c r="H138" i="62"/>
  <c r="J138" i="62" s="1"/>
  <c r="H137" i="62"/>
  <c r="I137" i="62" s="1"/>
  <c r="J136" i="62"/>
  <c r="H136" i="62"/>
  <c r="I136" i="62" s="1"/>
  <c r="J135" i="62"/>
  <c r="I135" i="62"/>
  <c r="H135" i="62"/>
  <c r="H134" i="62"/>
  <c r="J134" i="62" s="1"/>
  <c r="H133" i="62"/>
  <c r="I133" i="62" s="1"/>
  <c r="J132" i="62"/>
  <c r="H132" i="62"/>
  <c r="I132" i="62" s="1"/>
  <c r="J131" i="62"/>
  <c r="I131" i="62"/>
  <c r="H131" i="62"/>
  <c r="H130" i="62"/>
  <c r="J130" i="62" s="1"/>
  <c r="H129" i="62"/>
  <c r="I129" i="62" s="1"/>
  <c r="J128" i="62"/>
  <c r="H128" i="62"/>
  <c r="I128" i="62" s="1"/>
  <c r="J127" i="62"/>
  <c r="I127" i="62"/>
  <c r="H127" i="62"/>
  <c r="H126" i="62"/>
  <c r="J126" i="62" s="1"/>
  <c r="H125" i="62"/>
  <c r="I125" i="62" s="1"/>
  <c r="J124" i="62"/>
  <c r="H124" i="62"/>
  <c r="I124" i="62" s="1"/>
  <c r="J123" i="62"/>
  <c r="I123" i="62"/>
  <c r="H123" i="62"/>
  <c r="H122" i="62"/>
  <c r="J122" i="62" s="1"/>
  <c r="H121" i="62"/>
  <c r="I121" i="62" s="1"/>
  <c r="J120" i="62"/>
  <c r="H120" i="62"/>
  <c r="I120" i="62" s="1"/>
  <c r="J119" i="62"/>
  <c r="I119" i="62"/>
  <c r="H119" i="62"/>
  <c r="H118" i="62"/>
  <c r="J118" i="62" s="1"/>
  <c r="H117" i="62"/>
  <c r="I117" i="62" s="1"/>
  <c r="J116" i="62"/>
  <c r="H116" i="62"/>
  <c r="I116" i="62" s="1"/>
  <c r="J115" i="62"/>
  <c r="I115" i="62"/>
  <c r="H115" i="62"/>
  <c r="H114" i="62"/>
  <c r="J114" i="62" s="1"/>
  <c r="H113" i="62"/>
  <c r="I113" i="62" s="1"/>
  <c r="J112" i="62"/>
  <c r="H112" i="62"/>
  <c r="I112" i="62" s="1"/>
  <c r="J111" i="62"/>
  <c r="I111" i="62"/>
  <c r="H111" i="62"/>
  <c r="H110" i="62"/>
  <c r="J110" i="62" s="1"/>
  <c r="H109" i="62"/>
  <c r="I109" i="62" s="1"/>
  <c r="J108" i="62"/>
  <c r="H108" i="62"/>
  <c r="I108" i="62" s="1"/>
  <c r="J107" i="62"/>
  <c r="I107" i="62"/>
  <c r="H107" i="62"/>
  <c r="H106" i="62"/>
  <c r="J106" i="62" s="1"/>
  <c r="H105" i="62"/>
  <c r="I105" i="62" s="1"/>
  <c r="J104" i="62"/>
  <c r="H104" i="62"/>
  <c r="I104" i="62" s="1"/>
  <c r="J103" i="62"/>
  <c r="I103" i="62"/>
  <c r="H103" i="62"/>
  <c r="H102" i="62"/>
  <c r="J102" i="62" s="1"/>
  <c r="H101" i="62"/>
  <c r="I101" i="62" s="1"/>
  <c r="J100" i="62"/>
  <c r="H100" i="62"/>
  <c r="I100" i="62" s="1"/>
  <c r="J99" i="62"/>
  <c r="I99" i="62"/>
  <c r="H99" i="62"/>
  <c r="H98" i="62"/>
  <c r="J98" i="62" s="1"/>
  <c r="H97" i="62"/>
  <c r="I97" i="62" s="1"/>
  <c r="J96" i="62"/>
  <c r="H96" i="62"/>
  <c r="I96" i="62" s="1"/>
  <c r="J95" i="62"/>
  <c r="I95" i="62"/>
  <c r="H95" i="62"/>
  <c r="H94" i="62"/>
  <c r="J94" i="62" s="1"/>
  <c r="H93" i="62"/>
  <c r="I93" i="62" s="1"/>
  <c r="J92" i="62"/>
  <c r="H92" i="62"/>
  <c r="I92" i="62" s="1"/>
  <c r="J91" i="62"/>
  <c r="I91" i="62"/>
  <c r="H91" i="62"/>
  <c r="H90" i="62"/>
  <c r="J90" i="62" s="1"/>
  <c r="H89" i="62"/>
  <c r="I89" i="62" s="1"/>
  <c r="J88" i="62"/>
  <c r="H88" i="62"/>
  <c r="I88" i="62" s="1"/>
  <c r="J87" i="62"/>
  <c r="I87" i="62"/>
  <c r="H87" i="62"/>
  <c r="H86" i="62"/>
  <c r="J86" i="62" s="1"/>
  <c r="H85" i="62"/>
  <c r="I85" i="62" s="1"/>
  <c r="J84" i="62"/>
  <c r="H84" i="62"/>
  <c r="I84" i="62" s="1"/>
  <c r="J83" i="62"/>
  <c r="I83" i="62"/>
  <c r="H83" i="62"/>
  <c r="H82" i="62"/>
  <c r="J82" i="62" s="1"/>
  <c r="H81" i="62"/>
  <c r="I81" i="62" s="1"/>
  <c r="J80" i="62"/>
  <c r="H80" i="62"/>
  <c r="I80" i="62" s="1"/>
  <c r="J79" i="62"/>
  <c r="I79" i="62"/>
  <c r="H79" i="62"/>
  <c r="H78" i="62"/>
  <c r="J78" i="62" s="1"/>
  <c r="H77" i="62"/>
  <c r="I77" i="62" s="1"/>
  <c r="J76" i="62"/>
  <c r="H76" i="62"/>
  <c r="I76" i="62" s="1"/>
  <c r="J75" i="62"/>
  <c r="I75" i="62"/>
  <c r="H75" i="62"/>
  <c r="H74" i="62"/>
  <c r="J74" i="62" s="1"/>
  <c r="H73" i="62"/>
  <c r="I73" i="62" s="1"/>
  <c r="J72" i="62"/>
  <c r="H72" i="62"/>
  <c r="I72" i="62" s="1"/>
  <c r="J71" i="62"/>
  <c r="I71" i="62"/>
  <c r="H71" i="62"/>
  <c r="H70" i="62"/>
  <c r="J70" i="62" s="1"/>
  <c r="H69" i="62"/>
  <c r="I69" i="62" s="1"/>
  <c r="J68" i="62"/>
  <c r="H68" i="62"/>
  <c r="I68" i="62" s="1"/>
  <c r="J67" i="62"/>
  <c r="I67" i="62"/>
  <c r="H67" i="62"/>
  <c r="H66" i="62"/>
  <c r="J66" i="62" s="1"/>
  <c r="H65" i="62"/>
  <c r="I65" i="62" s="1"/>
  <c r="J64" i="62"/>
  <c r="H64" i="62"/>
  <c r="I64" i="62" s="1"/>
  <c r="J63" i="62"/>
  <c r="I63" i="62"/>
  <c r="H63" i="62"/>
  <c r="H62" i="62"/>
  <c r="J62" i="62" s="1"/>
  <c r="H61" i="62"/>
  <c r="I61" i="62" s="1"/>
  <c r="J60" i="62"/>
  <c r="H60" i="62"/>
  <c r="I60" i="62" s="1"/>
  <c r="J59" i="62"/>
  <c r="I59" i="62"/>
  <c r="H59" i="62"/>
  <c r="H58" i="62"/>
  <c r="J58" i="62" s="1"/>
  <c r="H57" i="62"/>
  <c r="I57" i="62" s="1"/>
  <c r="J56" i="62"/>
  <c r="H56" i="62"/>
  <c r="I56" i="62" s="1"/>
  <c r="J55" i="62"/>
  <c r="I55" i="62"/>
  <c r="H55" i="62"/>
  <c r="H54" i="62"/>
  <c r="J54" i="62" s="1"/>
  <c r="H53" i="62"/>
  <c r="I53" i="62" s="1"/>
  <c r="J52" i="62"/>
  <c r="H52" i="62"/>
  <c r="I52" i="62" s="1"/>
  <c r="J51" i="62"/>
  <c r="I51" i="62"/>
  <c r="H51" i="62"/>
  <c r="H50" i="62"/>
  <c r="J50" i="62" s="1"/>
  <c r="H49" i="62"/>
  <c r="I49" i="62" s="1"/>
  <c r="J48" i="62"/>
  <c r="H48" i="62"/>
  <c r="I48" i="62" s="1"/>
  <c r="J47" i="62"/>
  <c r="I47" i="62"/>
  <c r="H47" i="62"/>
  <c r="H46" i="62"/>
  <c r="J46" i="62" s="1"/>
  <c r="H45" i="62"/>
  <c r="I45" i="62" s="1"/>
  <c r="J44" i="62"/>
  <c r="H44" i="62"/>
  <c r="I44" i="62" s="1"/>
  <c r="J43" i="62"/>
  <c r="I43" i="62"/>
  <c r="H43" i="62"/>
  <c r="H42" i="62"/>
  <c r="J42" i="62" s="1"/>
  <c r="H41" i="62"/>
  <c r="I41" i="62" s="1"/>
  <c r="J40" i="62"/>
  <c r="H40" i="62"/>
  <c r="I40" i="62" s="1"/>
  <c r="J39" i="62"/>
  <c r="I39" i="62"/>
  <c r="H39" i="62"/>
  <c r="H38" i="62"/>
  <c r="J38" i="62" s="1"/>
  <c r="H37" i="62"/>
  <c r="I37" i="62" s="1"/>
  <c r="J36" i="62"/>
  <c r="H36" i="62"/>
  <c r="I36" i="62" s="1"/>
  <c r="J35" i="62"/>
  <c r="I35" i="62"/>
  <c r="H35" i="62"/>
  <c r="H34" i="62"/>
  <c r="J34" i="62" s="1"/>
  <c r="H33" i="62"/>
  <c r="I33" i="62" s="1"/>
  <c r="J32" i="62"/>
  <c r="H32" i="62"/>
  <c r="I32" i="62" s="1"/>
  <c r="J31" i="62"/>
  <c r="I31" i="62"/>
  <c r="H31" i="62"/>
  <c r="H30" i="62"/>
  <c r="J30" i="62" s="1"/>
  <c r="H29" i="62"/>
  <c r="I29" i="62" s="1"/>
  <c r="J28" i="62"/>
  <c r="H28" i="62"/>
  <c r="I28" i="62" s="1"/>
  <c r="J27" i="62"/>
  <c r="I27" i="62"/>
  <c r="H27" i="62"/>
  <c r="H26" i="62"/>
  <c r="J26" i="62" s="1"/>
  <c r="H25" i="62"/>
  <c r="I25" i="62" s="1"/>
  <c r="L24" i="62"/>
  <c r="H24" i="62"/>
  <c r="I24" i="62" s="1"/>
  <c r="J23" i="62"/>
  <c r="H23" i="62"/>
  <c r="I23" i="62" s="1"/>
  <c r="J22" i="62"/>
  <c r="H22" i="62"/>
  <c r="I22" i="62" s="1"/>
  <c r="J21" i="62"/>
  <c r="I21" i="62"/>
  <c r="H21" i="62"/>
  <c r="H20" i="62"/>
  <c r="J20" i="62" s="1"/>
  <c r="H19" i="62"/>
  <c r="J19" i="62" s="1"/>
  <c r="H18" i="62"/>
  <c r="I18" i="62" s="1"/>
  <c r="J17" i="62"/>
  <c r="H17" i="62"/>
  <c r="I17" i="62" s="1"/>
  <c r="J16" i="62"/>
  <c r="H16" i="62"/>
  <c r="I16" i="62" s="1"/>
  <c r="J15" i="62"/>
  <c r="H15" i="62"/>
  <c r="I15" i="62" s="1"/>
  <c r="J14" i="62"/>
  <c r="I14" i="62"/>
  <c r="H14" i="62"/>
  <c r="H13" i="62"/>
  <c r="J13" i="62" s="1"/>
  <c r="H12" i="62"/>
  <c r="J12" i="62" s="1"/>
  <c r="J11" i="62"/>
  <c r="I11" i="62"/>
  <c r="H11" i="62"/>
  <c r="J10" i="62"/>
  <c r="I10" i="62"/>
  <c r="H10" i="62"/>
  <c r="H9" i="62"/>
  <c r="J9" i="62" s="1"/>
  <c r="H8" i="62"/>
  <c r="I8" i="62" s="1"/>
  <c r="H7" i="62"/>
  <c r="I7" i="62" s="1"/>
  <c r="H6" i="62"/>
  <c r="I6" i="62" s="1"/>
  <c r="M5" i="62"/>
  <c r="H5" i="62"/>
  <c r="I5" i="62" s="1"/>
  <c r="M2" i="62"/>
  <c r="P1" i="62"/>
  <c r="M1" i="62"/>
  <c r="L72" i="60"/>
  <c r="N72" i="60" s="1"/>
  <c r="L71" i="60"/>
  <c r="M71" i="60" s="1"/>
  <c r="N70" i="60"/>
  <c r="L70" i="60"/>
  <c r="M70" i="60" s="1"/>
  <c r="N69" i="60"/>
  <c r="M69" i="60"/>
  <c r="L69" i="60"/>
  <c r="L68" i="60"/>
  <c r="N68" i="60" s="1"/>
  <c r="L67" i="60"/>
  <c r="M67" i="60" s="1"/>
  <c r="N66" i="60"/>
  <c r="L66" i="60"/>
  <c r="M66" i="60" s="1"/>
  <c r="N65" i="60"/>
  <c r="M65" i="60"/>
  <c r="L65" i="60"/>
  <c r="L64" i="60"/>
  <c r="N64" i="60" s="1"/>
  <c r="L63" i="60"/>
  <c r="M63" i="60" s="1"/>
  <c r="N62" i="60"/>
  <c r="L62" i="60"/>
  <c r="M62" i="60" s="1"/>
  <c r="N61" i="60"/>
  <c r="M61" i="60"/>
  <c r="L61" i="60"/>
  <c r="L60" i="60"/>
  <c r="N60" i="60" s="1"/>
  <c r="L59" i="60"/>
  <c r="M59" i="60" s="1"/>
  <c r="N58" i="60"/>
  <c r="L58" i="60"/>
  <c r="M58" i="60" s="1"/>
  <c r="N57" i="60"/>
  <c r="M57" i="60"/>
  <c r="L57" i="60"/>
  <c r="L56" i="60"/>
  <c r="N56" i="60" s="1"/>
  <c r="L55" i="60"/>
  <c r="M55" i="60" s="1"/>
  <c r="N54" i="60"/>
  <c r="L54" i="60"/>
  <c r="M54" i="60" s="1"/>
  <c r="N53" i="60"/>
  <c r="M53" i="60"/>
  <c r="L53" i="60"/>
  <c r="L52" i="60"/>
  <c r="N52" i="60" s="1"/>
  <c r="L51" i="60"/>
  <c r="M51" i="60" s="1"/>
  <c r="N50" i="60"/>
  <c r="L50" i="60"/>
  <c r="M50" i="60" s="1"/>
  <c r="N49" i="60"/>
  <c r="M49" i="60"/>
  <c r="L49" i="60"/>
  <c r="L48" i="60"/>
  <c r="N48" i="60" s="1"/>
  <c r="L47" i="60"/>
  <c r="M47" i="60" s="1"/>
  <c r="N46" i="60"/>
  <c r="L46" i="60"/>
  <c r="M46" i="60" s="1"/>
  <c r="N45" i="60"/>
  <c r="M45" i="60"/>
  <c r="L45" i="60"/>
  <c r="L44" i="60"/>
  <c r="N44" i="60" s="1"/>
  <c r="L43" i="60"/>
  <c r="M43" i="60" s="1"/>
  <c r="N42" i="60"/>
  <c r="L42" i="60"/>
  <c r="M42" i="60" s="1"/>
  <c r="N41" i="60"/>
  <c r="M41" i="60"/>
  <c r="L41" i="60"/>
  <c r="L40" i="60"/>
  <c r="N40" i="60" s="1"/>
  <c r="K40" i="60"/>
  <c r="L39" i="60"/>
  <c r="N39" i="60" s="1"/>
  <c r="K39" i="60"/>
  <c r="L38" i="60"/>
  <c r="N38" i="60" s="1"/>
  <c r="K38" i="60"/>
  <c r="L37" i="60"/>
  <c r="N37" i="60" s="1"/>
  <c r="K37" i="60"/>
  <c r="L36" i="60"/>
  <c r="N36" i="60" s="1"/>
  <c r="K36" i="60"/>
  <c r="L35" i="60"/>
  <c r="N35" i="60" s="1"/>
  <c r="K35" i="60"/>
  <c r="L34" i="60"/>
  <c r="N34" i="60" s="1"/>
  <c r="K34" i="60"/>
  <c r="L33" i="60"/>
  <c r="N33" i="60" s="1"/>
  <c r="K33" i="60"/>
  <c r="L32" i="60"/>
  <c r="N32" i="60" s="1"/>
  <c r="K32" i="60"/>
  <c r="L31" i="60"/>
  <c r="N31" i="60" s="1"/>
  <c r="K31" i="60"/>
  <c r="L30" i="60"/>
  <c r="N30" i="60" s="1"/>
  <c r="K30" i="60"/>
  <c r="L29" i="60"/>
  <c r="N29" i="60" s="1"/>
  <c r="K29" i="60"/>
  <c r="L28" i="60"/>
  <c r="N28" i="60" s="1"/>
  <c r="K28" i="60"/>
  <c r="L27" i="60"/>
  <c r="N27" i="60" s="1"/>
  <c r="K27" i="60"/>
  <c r="L26" i="60"/>
  <c r="N26" i="60" s="1"/>
  <c r="K26" i="60"/>
  <c r="L25" i="60"/>
  <c r="N25" i="60" s="1"/>
  <c r="K25" i="60"/>
  <c r="P24" i="60"/>
  <c r="N24" i="60"/>
  <c r="M24" i="60"/>
  <c r="L24" i="60"/>
  <c r="K24" i="60"/>
  <c r="N23" i="60"/>
  <c r="M23" i="60"/>
  <c r="L23" i="60"/>
  <c r="K23" i="60"/>
  <c r="N22" i="60"/>
  <c r="L22" i="60"/>
  <c r="K22" i="60"/>
  <c r="M22" i="60" s="1"/>
  <c r="N21" i="60"/>
  <c r="L21" i="60"/>
  <c r="K21" i="60"/>
  <c r="M21" i="60" s="1"/>
  <c r="N20" i="60"/>
  <c r="L20" i="60"/>
  <c r="K20" i="60"/>
  <c r="M20" i="60" s="1"/>
  <c r="L19" i="60"/>
  <c r="K19" i="60"/>
  <c r="M19" i="60" s="1"/>
  <c r="L18" i="60"/>
  <c r="K18" i="60"/>
  <c r="M18" i="60" s="1"/>
  <c r="L17" i="60"/>
  <c r="K17" i="60"/>
  <c r="M17" i="60" s="1"/>
  <c r="L16" i="60"/>
  <c r="N16" i="60" s="1"/>
  <c r="K16" i="60"/>
  <c r="N15" i="60"/>
  <c r="M15" i="60"/>
  <c r="L15" i="60"/>
  <c r="K15" i="60"/>
  <c r="N14" i="60"/>
  <c r="M14" i="60"/>
  <c r="L14" i="60"/>
  <c r="K14" i="60"/>
  <c r="N13" i="60"/>
  <c r="M13" i="60"/>
  <c r="L13" i="60"/>
  <c r="K13" i="60"/>
  <c r="N12" i="60"/>
  <c r="L12" i="60"/>
  <c r="K12" i="60"/>
  <c r="M12" i="60" s="1"/>
  <c r="L11" i="60"/>
  <c r="N11" i="60" s="1"/>
  <c r="K11" i="60"/>
  <c r="N10" i="60"/>
  <c r="M10" i="60"/>
  <c r="L10" i="60"/>
  <c r="K10" i="60"/>
  <c r="N9" i="60"/>
  <c r="M9" i="60"/>
  <c r="L9" i="60"/>
  <c r="K9" i="60"/>
  <c r="N8" i="60"/>
  <c r="M8" i="60"/>
  <c r="L8" i="60"/>
  <c r="K8" i="60"/>
  <c r="N7" i="60"/>
  <c r="L7" i="60"/>
  <c r="K7" i="60"/>
  <c r="M7" i="60" s="1"/>
  <c r="L6" i="60"/>
  <c r="K6" i="60"/>
  <c r="M6" i="60" s="1"/>
  <c r="Q5" i="60"/>
  <c r="L5" i="60"/>
  <c r="M5" i="60" s="1"/>
  <c r="K5" i="60"/>
  <c r="N5" i="60" s="1"/>
  <c r="Q2" i="60"/>
  <c r="T1" i="60"/>
  <c r="Q1" i="60"/>
  <c r="L72" i="58"/>
  <c r="N72" i="58" s="1"/>
  <c r="L71" i="58"/>
  <c r="M71" i="58" s="1"/>
  <c r="N70" i="58"/>
  <c r="L70" i="58"/>
  <c r="M70" i="58" s="1"/>
  <c r="N69" i="58"/>
  <c r="M69" i="58"/>
  <c r="L69" i="58"/>
  <c r="L68" i="58"/>
  <c r="N68" i="58" s="1"/>
  <c r="L67" i="58"/>
  <c r="M67" i="58" s="1"/>
  <c r="N66" i="58"/>
  <c r="L66" i="58"/>
  <c r="M66" i="58" s="1"/>
  <c r="N65" i="58"/>
  <c r="M65" i="58"/>
  <c r="L65" i="58"/>
  <c r="L64" i="58"/>
  <c r="N64" i="58" s="1"/>
  <c r="L63" i="58"/>
  <c r="M63" i="58" s="1"/>
  <c r="N62" i="58"/>
  <c r="L62" i="58"/>
  <c r="M62" i="58" s="1"/>
  <c r="N61" i="58"/>
  <c r="M61" i="58"/>
  <c r="L61" i="58"/>
  <c r="L60" i="58"/>
  <c r="N60" i="58" s="1"/>
  <c r="L59" i="58"/>
  <c r="M59" i="58" s="1"/>
  <c r="N58" i="58"/>
  <c r="L58" i="58"/>
  <c r="M58" i="58" s="1"/>
  <c r="N57" i="58"/>
  <c r="M57" i="58"/>
  <c r="L57" i="58"/>
  <c r="L56" i="58"/>
  <c r="N56" i="58" s="1"/>
  <c r="L55" i="58"/>
  <c r="M55" i="58" s="1"/>
  <c r="N54" i="58"/>
  <c r="L54" i="58"/>
  <c r="M54" i="58" s="1"/>
  <c r="N53" i="58"/>
  <c r="M53" i="58"/>
  <c r="L53" i="58"/>
  <c r="L52" i="58"/>
  <c r="N52" i="58" s="1"/>
  <c r="L51" i="58"/>
  <c r="M51" i="58" s="1"/>
  <c r="N50" i="58"/>
  <c r="L50" i="58"/>
  <c r="M50" i="58" s="1"/>
  <c r="N49" i="58"/>
  <c r="M49" i="58"/>
  <c r="L49" i="58"/>
  <c r="L48" i="58"/>
  <c r="N48" i="58" s="1"/>
  <c r="L47" i="58"/>
  <c r="M47" i="58" s="1"/>
  <c r="N46" i="58"/>
  <c r="L46" i="58"/>
  <c r="M46" i="58" s="1"/>
  <c r="N45" i="58"/>
  <c r="M45" i="58"/>
  <c r="L45" i="58"/>
  <c r="L44" i="58"/>
  <c r="N44" i="58" s="1"/>
  <c r="L43" i="58"/>
  <c r="M43" i="58" s="1"/>
  <c r="N42" i="58"/>
  <c r="L42" i="58"/>
  <c r="M42" i="58" s="1"/>
  <c r="N41" i="58"/>
  <c r="M41" i="58"/>
  <c r="L41" i="58"/>
  <c r="L40" i="58"/>
  <c r="M40" i="58" s="1"/>
  <c r="K40" i="58"/>
  <c r="N40" i="58" s="1"/>
  <c r="L39" i="58"/>
  <c r="M39" i="58" s="1"/>
  <c r="K39" i="58"/>
  <c r="N39" i="58" s="1"/>
  <c r="L38" i="58"/>
  <c r="M38" i="58" s="1"/>
  <c r="K38" i="58"/>
  <c r="N38" i="58" s="1"/>
  <c r="L37" i="58"/>
  <c r="M37" i="58" s="1"/>
  <c r="K37" i="58"/>
  <c r="N37" i="58" s="1"/>
  <c r="L36" i="58"/>
  <c r="M36" i="58" s="1"/>
  <c r="K36" i="58"/>
  <c r="N36" i="58" s="1"/>
  <c r="L35" i="58"/>
  <c r="M35" i="58" s="1"/>
  <c r="K35" i="58"/>
  <c r="N35" i="58" s="1"/>
  <c r="L34" i="58"/>
  <c r="M34" i="58" s="1"/>
  <c r="K34" i="58"/>
  <c r="N34" i="58" s="1"/>
  <c r="L33" i="58"/>
  <c r="M33" i="58" s="1"/>
  <c r="K33" i="58"/>
  <c r="N33" i="58" s="1"/>
  <c r="L32" i="58"/>
  <c r="M32" i="58" s="1"/>
  <c r="K32" i="58"/>
  <c r="N32" i="58" s="1"/>
  <c r="L31" i="58"/>
  <c r="M31" i="58" s="1"/>
  <c r="K31" i="58"/>
  <c r="N31" i="58" s="1"/>
  <c r="L30" i="58"/>
  <c r="M30" i="58" s="1"/>
  <c r="K30" i="58"/>
  <c r="N30" i="58" s="1"/>
  <c r="L29" i="58"/>
  <c r="M29" i="58" s="1"/>
  <c r="K29" i="58"/>
  <c r="N29" i="58" s="1"/>
  <c r="L28" i="58"/>
  <c r="M28" i="58" s="1"/>
  <c r="K28" i="58"/>
  <c r="N28" i="58" s="1"/>
  <c r="L27" i="58"/>
  <c r="M27" i="58" s="1"/>
  <c r="K27" i="58"/>
  <c r="N27" i="58" s="1"/>
  <c r="L26" i="58"/>
  <c r="M26" i="58" s="1"/>
  <c r="K26" i="58"/>
  <c r="N26" i="58" s="1"/>
  <c r="L25" i="58"/>
  <c r="M25" i="58" s="1"/>
  <c r="K25" i="58"/>
  <c r="N25" i="58" s="1"/>
  <c r="P24" i="58"/>
  <c r="N24" i="58"/>
  <c r="M24" i="58"/>
  <c r="L24" i="58"/>
  <c r="K24" i="58"/>
  <c r="N23" i="58"/>
  <c r="M23" i="58"/>
  <c r="L23" i="58"/>
  <c r="K23" i="58"/>
  <c r="N22" i="58"/>
  <c r="L22" i="58"/>
  <c r="K22" i="58"/>
  <c r="M22" i="58" s="1"/>
  <c r="N21" i="58"/>
  <c r="L21" i="58"/>
  <c r="K21" i="58"/>
  <c r="M21" i="58" s="1"/>
  <c r="N20" i="58"/>
  <c r="L20" i="58"/>
  <c r="K20" i="58"/>
  <c r="M20" i="58" s="1"/>
  <c r="L19" i="58"/>
  <c r="K19" i="58"/>
  <c r="M19" i="58" s="1"/>
  <c r="L18" i="58"/>
  <c r="K18" i="58"/>
  <c r="M18" i="58" s="1"/>
  <c r="L17" i="58"/>
  <c r="K17" i="58"/>
  <c r="M17" i="58" s="1"/>
  <c r="L16" i="58"/>
  <c r="N16" i="58" s="1"/>
  <c r="K16" i="58"/>
  <c r="N15" i="58"/>
  <c r="M15" i="58"/>
  <c r="L15" i="58"/>
  <c r="K15" i="58"/>
  <c r="N14" i="58"/>
  <c r="M14" i="58"/>
  <c r="L14" i="58"/>
  <c r="K14" i="58"/>
  <c r="N13" i="58"/>
  <c r="M13" i="58"/>
  <c r="L13" i="58"/>
  <c r="K13" i="58"/>
  <c r="N12" i="58"/>
  <c r="L12" i="58"/>
  <c r="K12" i="58"/>
  <c r="M12" i="58" s="1"/>
  <c r="L11" i="58"/>
  <c r="N11" i="58" s="1"/>
  <c r="K11" i="58"/>
  <c r="N10" i="58"/>
  <c r="M10" i="58"/>
  <c r="L10" i="58"/>
  <c r="K10" i="58"/>
  <c r="N9" i="58"/>
  <c r="M9" i="58"/>
  <c r="L9" i="58"/>
  <c r="K9" i="58"/>
  <c r="N8" i="58"/>
  <c r="M8" i="58"/>
  <c r="L8" i="58"/>
  <c r="K8" i="58"/>
  <c r="N7" i="58"/>
  <c r="L7" i="58"/>
  <c r="K7" i="58"/>
  <c r="M7" i="58" s="1"/>
  <c r="L6" i="58"/>
  <c r="K6" i="58"/>
  <c r="M6" i="58" s="1"/>
  <c r="Q5" i="58"/>
  <c r="L5" i="58"/>
  <c r="K5" i="58"/>
  <c r="N5" i="58" s="1"/>
  <c r="Q2" i="58"/>
  <c r="T1" i="58"/>
  <c r="Q1" i="58"/>
  <c r="H775" i="56"/>
  <c r="G775" i="56"/>
  <c r="H774" i="56"/>
  <c r="G774" i="56"/>
  <c r="H773" i="56"/>
  <c r="G773" i="56"/>
  <c r="H772" i="56"/>
  <c r="G772" i="56"/>
  <c r="H771" i="56"/>
  <c r="G771" i="56"/>
  <c r="H770" i="56"/>
  <c r="G770" i="56"/>
  <c r="H769" i="56"/>
  <c r="G769" i="56"/>
  <c r="H768" i="56"/>
  <c r="G768" i="56"/>
  <c r="H767" i="56"/>
  <c r="G767" i="56"/>
  <c r="H766" i="56"/>
  <c r="G766" i="56"/>
  <c r="H765" i="56"/>
  <c r="G765" i="56"/>
  <c r="H764" i="56"/>
  <c r="G764" i="56"/>
  <c r="H763" i="56"/>
  <c r="G763" i="56"/>
  <c r="H762" i="56"/>
  <c r="G762" i="56"/>
  <c r="H761" i="56"/>
  <c r="G761" i="56"/>
  <c r="H760" i="56"/>
  <c r="G760" i="56"/>
  <c r="H759" i="56"/>
  <c r="G759" i="56"/>
  <c r="H758" i="56"/>
  <c r="G758" i="56"/>
  <c r="H757" i="56"/>
  <c r="G757" i="56"/>
  <c r="H756" i="56"/>
  <c r="G756" i="56"/>
  <c r="H755" i="56"/>
  <c r="G755" i="56"/>
  <c r="H754" i="56"/>
  <c r="G754" i="56"/>
  <c r="H753" i="56"/>
  <c r="G753" i="56"/>
  <c r="H752" i="56"/>
  <c r="G752" i="56"/>
  <c r="H751" i="56"/>
  <c r="G751" i="56"/>
  <c r="H750" i="56"/>
  <c r="G750" i="56"/>
  <c r="H749" i="56"/>
  <c r="G749" i="56"/>
  <c r="H748" i="56"/>
  <c r="G748" i="56"/>
  <c r="H747" i="56"/>
  <c r="G747" i="56"/>
  <c r="H746" i="56"/>
  <c r="G746" i="56"/>
  <c r="H745" i="56"/>
  <c r="G745" i="56"/>
  <c r="H744" i="56"/>
  <c r="G744" i="56"/>
  <c r="H743" i="56"/>
  <c r="G743" i="56"/>
  <c r="H742" i="56"/>
  <c r="G742" i="56"/>
  <c r="H741" i="56"/>
  <c r="G741" i="56"/>
  <c r="H740" i="56"/>
  <c r="G740" i="56"/>
  <c r="H739" i="56"/>
  <c r="G739" i="56"/>
  <c r="H738" i="56"/>
  <c r="G738" i="56"/>
  <c r="H737" i="56"/>
  <c r="G737" i="56"/>
  <c r="H736" i="56"/>
  <c r="G736" i="56"/>
  <c r="H735" i="56"/>
  <c r="G735" i="56"/>
  <c r="H734" i="56"/>
  <c r="G734" i="56"/>
  <c r="H733" i="56"/>
  <c r="G733" i="56"/>
  <c r="H732" i="56"/>
  <c r="G732" i="56"/>
  <c r="H731" i="56"/>
  <c r="G731" i="56"/>
  <c r="H730" i="56"/>
  <c r="G730" i="56"/>
  <c r="H729" i="56"/>
  <c r="G729" i="56"/>
  <c r="H728" i="56"/>
  <c r="G728" i="56"/>
  <c r="H727" i="56"/>
  <c r="G727" i="56"/>
  <c r="H726" i="56"/>
  <c r="G726" i="56"/>
  <c r="H725" i="56"/>
  <c r="G725" i="56"/>
  <c r="H724" i="56"/>
  <c r="G724" i="56"/>
  <c r="H723" i="56"/>
  <c r="G723" i="56"/>
  <c r="H722" i="56"/>
  <c r="G722" i="56"/>
  <c r="H721" i="56"/>
  <c r="G721" i="56"/>
  <c r="H720" i="56"/>
  <c r="G720" i="56"/>
  <c r="H719" i="56"/>
  <c r="G719" i="56"/>
  <c r="H718" i="56"/>
  <c r="G718" i="56"/>
  <c r="H717" i="56"/>
  <c r="G717" i="56"/>
  <c r="H716" i="56"/>
  <c r="G716" i="56"/>
  <c r="H715" i="56"/>
  <c r="G715" i="56"/>
  <c r="H714" i="56"/>
  <c r="G714" i="56"/>
  <c r="H713" i="56"/>
  <c r="G713" i="56"/>
  <c r="H712" i="56"/>
  <c r="G712" i="56"/>
  <c r="H711" i="56"/>
  <c r="G711" i="56"/>
  <c r="H710" i="56"/>
  <c r="G710" i="56"/>
  <c r="H709" i="56"/>
  <c r="G709" i="56"/>
  <c r="H708" i="56"/>
  <c r="G708" i="56"/>
  <c r="H707" i="56"/>
  <c r="G707" i="56"/>
  <c r="H706" i="56"/>
  <c r="G706" i="56"/>
  <c r="H705" i="56"/>
  <c r="G705" i="56"/>
  <c r="H704" i="56"/>
  <c r="G704" i="56"/>
  <c r="H703" i="56"/>
  <c r="G703" i="56"/>
  <c r="H702" i="56"/>
  <c r="G702" i="56"/>
  <c r="H701" i="56"/>
  <c r="G701" i="56"/>
  <c r="H700" i="56"/>
  <c r="G700" i="56"/>
  <c r="H699" i="56"/>
  <c r="G699" i="56"/>
  <c r="H698" i="56"/>
  <c r="G698" i="56"/>
  <c r="H697" i="56"/>
  <c r="G697" i="56"/>
  <c r="H696" i="56"/>
  <c r="G696" i="56"/>
  <c r="H695" i="56"/>
  <c r="G695" i="56"/>
  <c r="H694" i="56"/>
  <c r="G694" i="56"/>
  <c r="H693" i="56"/>
  <c r="G693" i="56"/>
  <c r="H692" i="56"/>
  <c r="G692" i="56"/>
  <c r="H691" i="56"/>
  <c r="G691" i="56"/>
  <c r="H690" i="56"/>
  <c r="G690" i="56"/>
  <c r="H689" i="56"/>
  <c r="G689" i="56"/>
  <c r="H688" i="56"/>
  <c r="G688" i="56"/>
  <c r="H687" i="56"/>
  <c r="G687" i="56"/>
  <c r="H686" i="56"/>
  <c r="G686" i="56"/>
  <c r="H685" i="56"/>
  <c r="G685" i="56"/>
  <c r="H684" i="56"/>
  <c r="G684" i="56"/>
  <c r="H683" i="56"/>
  <c r="G683" i="56"/>
  <c r="H682" i="56"/>
  <c r="G682" i="56"/>
  <c r="H681" i="56"/>
  <c r="G681" i="56"/>
  <c r="H680" i="56"/>
  <c r="G680" i="56"/>
  <c r="H679" i="56"/>
  <c r="G679" i="56"/>
  <c r="H678" i="56"/>
  <c r="G678" i="56"/>
  <c r="H677" i="56"/>
  <c r="G677" i="56"/>
  <c r="H676" i="56"/>
  <c r="G676" i="56"/>
  <c r="H675" i="56"/>
  <c r="G675" i="56"/>
  <c r="H674" i="56"/>
  <c r="G674" i="56"/>
  <c r="H673" i="56"/>
  <c r="G673" i="56"/>
  <c r="H672" i="56"/>
  <c r="G672" i="56"/>
  <c r="H671" i="56"/>
  <c r="G671" i="56"/>
  <c r="H670" i="56"/>
  <c r="G670" i="56"/>
  <c r="H669" i="56"/>
  <c r="G669" i="56"/>
  <c r="H668" i="56"/>
  <c r="G668" i="56"/>
  <c r="H667" i="56"/>
  <c r="G667" i="56"/>
  <c r="H666" i="56"/>
  <c r="G666" i="56"/>
  <c r="H665" i="56"/>
  <c r="G665" i="56"/>
  <c r="H664" i="56"/>
  <c r="G664" i="56"/>
  <c r="H663" i="56"/>
  <c r="G663" i="56"/>
  <c r="H662" i="56"/>
  <c r="G662" i="56"/>
  <c r="H661" i="56"/>
  <c r="G661" i="56"/>
  <c r="H660" i="56"/>
  <c r="G660" i="56"/>
  <c r="H659" i="56"/>
  <c r="G659" i="56"/>
  <c r="H658" i="56"/>
  <c r="G658" i="56"/>
  <c r="H657" i="56"/>
  <c r="G657" i="56"/>
  <c r="H656" i="56"/>
  <c r="G656" i="56"/>
  <c r="H655" i="56"/>
  <c r="G655" i="56"/>
  <c r="H654" i="56"/>
  <c r="G654" i="56"/>
  <c r="H653" i="56"/>
  <c r="G653" i="56"/>
  <c r="H652" i="56"/>
  <c r="G652" i="56"/>
  <c r="H651" i="56"/>
  <c r="G651" i="56"/>
  <c r="H650" i="56"/>
  <c r="G650" i="56"/>
  <c r="H649" i="56"/>
  <c r="G649" i="56"/>
  <c r="H648" i="56"/>
  <c r="G648" i="56"/>
  <c r="H647" i="56"/>
  <c r="G647" i="56"/>
  <c r="H646" i="56"/>
  <c r="G646" i="56"/>
  <c r="H645" i="56"/>
  <c r="G645" i="56"/>
  <c r="H644" i="56"/>
  <c r="G644" i="56"/>
  <c r="H643" i="56"/>
  <c r="G643" i="56"/>
  <c r="H642" i="56"/>
  <c r="G642" i="56"/>
  <c r="H641" i="56"/>
  <c r="G641" i="56"/>
  <c r="H640" i="56"/>
  <c r="G640" i="56"/>
  <c r="H639" i="56"/>
  <c r="G639" i="56"/>
  <c r="H638" i="56"/>
  <c r="G638" i="56"/>
  <c r="H637" i="56"/>
  <c r="G637" i="56"/>
  <c r="H636" i="56"/>
  <c r="G636" i="56"/>
  <c r="H635" i="56"/>
  <c r="G635" i="56"/>
  <c r="H634" i="56"/>
  <c r="G634" i="56"/>
  <c r="H633" i="56"/>
  <c r="G633" i="56"/>
  <c r="H632" i="56"/>
  <c r="G632" i="56"/>
  <c r="H631" i="56"/>
  <c r="G631" i="56"/>
  <c r="H630" i="56"/>
  <c r="G630" i="56"/>
  <c r="H629" i="56"/>
  <c r="G629" i="56"/>
  <c r="H628" i="56"/>
  <c r="G628" i="56"/>
  <c r="H627" i="56"/>
  <c r="G627" i="56"/>
  <c r="H626" i="56"/>
  <c r="G626" i="56"/>
  <c r="H625" i="56"/>
  <c r="G625" i="56"/>
  <c r="H624" i="56"/>
  <c r="G624" i="56"/>
  <c r="H623" i="56"/>
  <c r="G623" i="56"/>
  <c r="H622" i="56"/>
  <c r="G622" i="56"/>
  <c r="H621" i="56"/>
  <c r="G621" i="56"/>
  <c r="H620" i="56"/>
  <c r="G620" i="56"/>
  <c r="H619" i="56"/>
  <c r="G619" i="56"/>
  <c r="H618" i="56"/>
  <c r="G618" i="56"/>
  <c r="H617" i="56"/>
  <c r="G617" i="56"/>
  <c r="H616" i="56"/>
  <c r="G616" i="56"/>
  <c r="H615" i="56"/>
  <c r="G615" i="56"/>
  <c r="H614" i="56"/>
  <c r="G614" i="56"/>
  <c r="H613" i="56"/>
  <c r="G613" i="56"/>
  <c r="H612" i="56"/>
  <c r="G612" i="56"/>
  <c r="H611" i="56"/>
  <c r="G611" i="56"/>
  <c r="H610" i="56"/>
  <c r="G610" i="56"/>
  <c r="H609" i="56"/>
  <c r="G609" i="56"/>
  <c r="H608" i="56"/>
  <c r="G608" i="56"/>
  <c r="H607" i="56"/>
  <c r="G607" i="56"/>
  <c r="H606" i="56"/>
  <c r="G606" i="56"/>
  <c r="H605" i="56"/>
  <c r="G605" i="56"/>
  <c r="H604" i="56"/>
  <c r="G604" i="56"/>
  <c r="H603" i="56"/>
  <c r="G603" i="56"/>
  <c r="H602" i="56"/>
  <c r="G602" i="56"/>
  <c r="H601" i="56"/>
  <c r="G601" i="56"/>
  <c r="H600" i="56"/>
  <c r="G600" i="56"/>
  <c r="H599" i="56"/>
  <c r="G599" i="56"/>
  <c r="H598" i="56"/>
  <c r="G598" i="56"/>
  <c r="H597" i="56"/>
  <c r="G597" i="56"/>
  <c r="H596" i="56"/>
  <c r="G596" i="56"/>
  <c r="H595" i="56"/>
  <c r="G595" i="56"/>
  <c r="H594" i="56"/>
  <c r="G594" i="56"/>
  <c r="H593" i="56"/>
  <c r="G593" i="56"/>
  <c r="H592" i="56"/>
  <c r="G592" i="56"/>
  <c r="H591" i="56"/>
  <c r="G591" i="56"/>
  <c r="H590" i="56"/>
  <c r="G590" i="56"/>
  <c r="H589" i="56"/>
  <c r="G589" i="56"/>
  <c r="H588" i="56"/>
  <c r="G588" i="56"/>
  <c r="H587" i="56"/>
  <c r="G587" i="56"/>
  <c r="H586" i="56"/>
  <c r="G586" i="56"/>
  <c r="H585" i="56"/>
  <c r="G585" i="56"/>
  <c r="H584" i="56"/>
  <c r="G584" i="56"/>
  <c r="H583" i="56"/>
  <c r="G583" i="56"/>
  <c r="H582" i="56"/>
  <c r="G582" i="56"/>
  <c r="H581" i="56"/>
  <c r="G581" i="56"/>
  <c r="H580" i="56"/>
  <c r="G580" i="56"/>
  <c r="H579" i="56"/>
  <c r="G579" i="56"/>
  <c r="H578" i="56"/>
  <c r="G578" i="56"/>
  <c r="H577" i="56"/>
  <c r="G577" i="56"/>
  <c r="H576" i="56"/>
  <c r="G576" i="56"/>
  <c r="H575" i="56"/>
  <c r="G575" i="56"/>
  <c r="H574" i="56"/>
  <c r="G574" i="56"/>
  <c r="H573" i="56"/>
  <c r="G573" i="56"/>
  <c r="H572" i="56"/>
  <c r="G572" i="56"/>
  <c r="H571" i="56"/>
  <c r="G571" i="56"/>
  <c r="H570" i="56"/>
  <c r="G570" i="56"/>
  <c r="H569" i="56"/>
  <c r="G569" i="56"/>
  <c r="H568" i="56"/>
  <c r="G568" i="56"/>
  <c r="H567" i="56"/>
  <c r="G567" i="56"/>
  <c r="H566" i="56"/>
  <c r="G566" i="56"/>
  <c r="H565" i="56"/>
  <c r="G565" i="56"/>
  <c r="H564" i="56"/>
  <c r="G564" i="56"/>
  <c r="H563" i="56"/>
  <c r="G563" i="56"/>
  <c r="H562" i="56"/>
  <c r="G562" i="56"/>
  <c r="H561" i="56"/>
  <c r="G561" i="56"/>
  <c r="H560" i="56"/>
  <c r="G560" i="56"/>
  <c r="H559" i="56"/>
  <c r="G559" i="56"/>
  <c r="H558" i="56"/>
  <c r="G558" i="56"/>
  <c r="H557" i="56"/>
  <c r="G557" i="56"/>
  <c r="H556" i="56"/>
  <c r="G556" i="56"/>
  <c r="H555" i="56"/>
  <c r="G555" i="56"/>
  <c r="H554" i="56"/>
  <c r="G554" i="56"/>
  <c r="H553" i="56"/>
  <c r="G553" i="56"/>
  <c r="H552" i="56"/>
  <c r="G552" i="56"/>
  <c r="H551" i="56"/>
  <c r="G551" i="56"/>
  <c r="H550" i="56"/>
  <c r="G550" i="56"/>
  <c r="H549" i="56"/>
  <c r="G549" i="56"/>
  <c r="H548" i="56"/>
  <c r="G548" i="56"/>
  <c r="H547" i="56"/>
  <c r="G547" i="56"/>
  <c r="H546" i="56"/>
  <c r="G546" i="56"/>
  <c r="H545" i="56"/>
  <c r="G545" i="56"/>
  <c r="H544" i="56"/>
  <c r="G544" i="56"/>
  <c r="H543" i="56"/>
  <c r="G543" i="56"/>
  <c r="H542" i="56"/>
  <c r="G542" i="56"/>
  <c r="H541" i="56"/>
  <c r="G541" i="56"/>
  <c r="H540" i="56"/>
  <c r="G540" i="56"/>
  <c r="H539" i="56"/>
  <c r="G539" i="56"/>
  <c r="H538" i="56"/>
  <c r="G538" i="56"/>
  <c r="H537" i="56"/>
  <c r="G537" i="56"/>
  <c r="H536" i="56"/>
  <c r="G536" i="56"/>
  <c r="H535" i="56"/>
  <c r="G535" i="56"/>
  <c r="H534" i="56"/>
  <c r="G534" i="56"/>
  <c r="H533" i="56"/>
  <c r="G533" i="56"/>
  <c r="H532" i="56"/>
  <c r="G532" i="56"/>
  <c r="H531" i="56"/>
  <c r="G531" i="56"/>
  <c r="H530" i="56"/>
  <c r="G530" i="56"/>
  <c r="H529" i="56"/>
  <c r="G529" i="56"/>
  <c r="H528" i="56"/>
  <c r="G528" i="56"/>
  <c r="H527" i="56"/>
  <c r="G527" i="56"/>
  <c r="H526" i="56"/>
  <c r="G526" i="56"/>
  <c r="H525" i="56"/>
  <c r="G525" i="56"/>
  <c r="H524" i="56"/>
  <c r="G524" i="56"/>
  <c r="H523" i="56"/>
  <c r="G523" i="56"/>
  <c r="H522" i="56"/>
  <c r="G522" i="56"/>
  <c r="H521" i="56"/>
  <c r="G521" i="56"/>
  <c r="H520" i="56"/>
  <c r="G520" i="56"/>
  <c r="H519" i="56"/>
  <c r="G519" i="56"/>
  <c r="H518" i="56"/>
  <c r="G518" i="56"/>
  <c r="H517" i="56"/>
  <c r="G517" i="56"/>
  <c r="H516" i="56"/>
  <c r="G516" i="56"/>
  <c r="H515" i="56"/>
  <c r="G515" i="56"/>
  <c r="H514" i="56"/>
  <c r="G514" i="56"/>
  <c r="H513" i="56"/>
  <c r="G513" i="56"/>
  <c r="H512" i="56"/>
  <c r="G512" i="56"/>
  <c r="H511" i="56"/>
  <c r="G511" i="56"/>
  <c r="H510" i="56"/>
  <c r="G510" i="56"/>
  <c r="H509" i="56"/>
  <c r="G509" i="56"/>
  <c r="H508" i="56"/>
  <c r="G508" i="56"/>
  <c r="H507" i="56"/>
  <c r="G507" i="56"/>
  <c r="H506" i="56"/>
  <c r="G506" i="56"/>
  <c r="H505" i="56"/>
  <c r="G505" i="56"/>
  <c r="H504" i="56"/>
  <c r="G504" i="56"/>
  <c r="H503" i="56"/>
  <c r="G503" i="56"/>
  <c r="H502" i="56"/>
  <c r="G502" i="56"/>
  <c r="H501" i="56"/>
  <c r="G501" i="56"/>
  <c r="H500" i="56"/>
  <c r="G500" i="56"/>
  <c r="H499" i="56"/>
  <c r="G499" i="56"/>
  <c r="H498" i="56"/>
  <c r="G498" i="56"/>
  <c r="H497" i="56"/>
  <c r="G497" i="56"/>
  <c r="H496" i="56"/>
  <c r="G496" i="56"/>
  <c r="H495" i="56"/>
  <c r="G495" i="56"/>
  <c r="H494" i="56"/>
  <c r="G494" i="56"/>
  <c r="H493" i="56"/>
  <c r="G493" i="56"/>
  <c r="H492" i="56"/>
  <c r="G492" i="56"/>
  <c r="H491" i="56"/>
  <c r="G491" i="56"/>
  <c r="H490" i="56"/>
  <c r="G490" i="56"/>
  <c r="H489" i="56"/>
  <c r="G489" i="56"/>
  <c r="H488" i="56"/>
  <c r="G488" i="56"/>
  <c r="H487" i="56"/>
  <c r="G487" i="56"/>
  <c r="H486" i="56"/>
  <c r="G486" i="56"/>
  <c r="H485" i="56"/>
  <c r="G485" i="56"/>
  <c r="H484" i="56"/>
  <c r="G484" i="56"/>
  <c r="H483" i="56"/>
  <c r="G483" i="56"/>
  <c r="H482" i="56"/>
  <c r="G482" i="56"/>
  <c r="H481" i="56"/>
  <c r="G481" i="56"/>
  <c r="H480" i="56"/>
  <c r="G480" i="56"/>
  <c r="H479" i="56"/>
  <c r="G479" i="56"/>
  <c r="H478" i="56"/>
  <c r="G478" i="56"/>
  <c r="H477" i="56"/>
  <c r="G477" i="56"/>
  <c r="H476" i="56"/>
  <c r="G476" i="56"/>
  <c r="H475" i="56"/>
  <c r="G475" i="56"/>
  <c r="H474" i="56"/>
  <c r="G474" i="56"/>
  <c r="H473" i="56"/>
  <c r="G473" i="56"/>
  <c r="H472" i="56"/>
  <c r="G472" i="56"/>
  <c r="H471" i="56"/>
  <c r="G471" i="56"/>
  <c r="H470" i="56"/>
  <c r="G470" i="56"/>
  <c r="H469" i="56"/>
  <c r="G469" i="56"/>
  <c r="H468" i="56"/>
  <c r="G468" i="56"/>
  <c r="H467" i="56"/>
  <c r="G467" i="56"/>
  <c r="H466" i="56"/>
  <c r="G466" i="56"/>
  <c r="H465" i="56"/>
  <c r="G465" i="56"/>
  <c r="H464" i="56"/>
  <c r="G464" i="56"/>
  <c r="H463" i="56"/>
  <c r="G463" i="56"/>
  <c r="H462" i="56"/>
  <c r="G462" i="56"/>
  <c r="H461" i="56"/>
  <c r="G461" i="56"/>
  <c r="H460" i="56"/>
  <c r="G460" i="56"/>
  <c r="H459" i="56"/>
  <c r="G459" i="56"/>
  <c r="H458" i="56"/>
  <c r="G458" i="56"/>
  <c r="H457" i="56"/>
  <c r="G457" i="56"/>
  <c r="H456" i="56"/>
  <c r="G456" i="56"/>
  <c r="H455" i="56"/>
  <c r="G455" i="56"/>
  <c r="H454" i="56"/>
  <c r="G454" i="56"/>
  <c r="H453" i="56"/>
  <c r="G453" i="56"/>
  <c r="H452" i="56"/>
  <c r="G452" i="56"/>
  <c r="H451" i="56"/>
  <c r="G451" i="56"/>
  <c r="H450" i="56"/>
  <c r="G450" i="56"/>
  <c r="H449" i="56"/>
  <c r="G449" i="56"/>
  <c r="H448" i="56"/>
  <c r="G448" i="56"/>
  <c r="H447" i="56"/>
  <c r="G447" i="56"/>
  <c r="H446" i="56"/>
  <c r="G446" i="56"/>
  <c r="H445" i="56"/>
  <c r="G445" i="56"/>
  <c r="H444" i="56"/>
  <c r="G444" i="56"/>
  <c r="H443" i="56"/>
  <c r="G443" i="56"/>
  <c r="H442" i="56"/>
  <c r="G442" i="56"/>
  <c r="H441" i="56"/>
  <c r="G441" i="56"/>
  <c r="H440" i="56"/>
  <c r="G440" i="56"/>
  <c r="H439" i="56"/>
  <c r="G439" i="56"/>
  <c r="H438" i="56"/>
  <c r="G438" i="56"/>
  <c r="H437" i="56"/>
  <c r="G437" i="56"/>
  <c r="H436" i="56"/>
  <c r="G436" i="56"/>
  <c r="H435" i="56"/>
  <c r="G435" i="56"/>
  <c r="H434" i="56"/>
  <c r="G434" i="56"/>
  <c r="H433" i="56"/>
  <c r="G433" i="56"/>
  <c r="H432" i="56"/>
  <c r="G432" i="56"/>
  <c r="H431" i="56"/>
  <c r="G431" i="56"/>
  <c r="H430" i="56"/>
  <c r="G430" i="56"/>
  <c r="H429" i="56"/>
  <c r="G429" i="56"/>
  <c r="H428" i="56"/>
  <c r="G428" i="56"/>
  <c r="H427" i="56"/>
  <c r="G427" i="56"/>
  <c r="H426" i="56"/>
  <c r="G426" i="56"/>
  <c r="H425" i="56"/>
  <c r="G425" i="56"/>
  <c r="H424" i="56"/>
  <c r="G424" i="56"/>
  <c r="H423" i="56"/>
  <c r="G423" i="56"/>
  <c r="H422" i="56"/>
  <c r="G422" i="56"/>
  <c r="H421" i="56"/>
  <c r="G421" i="56"/>
  <c r="H420" i="56"/>
  <c r="G420" i="56"/>
  <c r="H419" i="56"/>
  <c r="G419" i="56"/>
  <c r="H418" i="56"/>
  <c r="G418" i="56"/>
  <c r="H417" i="56"/>
  <c r="G417" i="56"/>
  <c r="H416" i="56"/>
  <c r="G416" i="56"/>
  <c r="H415" i="56"/>
  <c r="G415" i="56"/>
  <c r="H414" i="56"/>
  <c r="G414" i="56"/>
  <c r="H413" i="56"/>
  <c r="G413" i="56"/>
  <c r="H412" i="56"/>
  <c r="G412" i="56"/>
  <c r="H411" i="56"/>
  <c r="G411" i="56"/>
  <c r="H410" i="56"/>
  <c r="G410" i="56"/>
  <c r="H409" i="56"/>
  <c r="G409" i="56"/>
  <c r="H408" i="56"/>
  <c r="G408" i="56"/>
  <c r="H407" i="56"/>
  <c r="G407" i="56"/>
  <c r="H406" i="56"/>
  <c r="G406" i="56"/>
  <c r="H405" i="56"/>
  <c r="G405" i="56"/>
  <c r="H404" i="56"/>
  <c r="G404" i="56"/>
  <c r="H403" i="56"/>
  <c r="G403" i="56"/>
  <c r="H402" i="56"/>
  <c r="G402" i="56"/>
  <c r="H401" i="56"/>
  <c r="G401" i="56"/>
  <c r="H400" i="56"/>
  <c r="G400" i="56"/>
  <c r="H399" i="56"/>
  <c r="G399" i="56"/>
  <c r="H398" i="56"/>
  <c r="G398" i="56"/>
  <c r="H397" i="56"/>
  <c r="G397" i="56"/>
  <c r="H396" i="56"/>
  <c r="G396" i="56"/>
  <c r="H395" i="56"/>
  <c r="G395" i="56"/>
  <c r="H394" i="56"/>
  <c r="G394" i="56"/>
  <c r="H393" i="56"/>
  <c r="G393" i="56"/>
  <c r="H392" i="56"/>
  <c r="G392" i="56"/>
  <c r="H391" i="56"/>
  <c r="G391" i="56"/>
  <c r="H390" i="56"/>
  <c r="G390" i="56"/>
  <c r="H389" i="56"/>
  <c r="G389" i="56"/>
  <c r="H388" i="56"/>
  <c r="G388" i="56"/>
  <c r="H387" i="56"/>
  <c r="G387" i="56"/>
  <c r="H386" i="56"/>
  <c r="G386" i="56"/>
  <c r="H385" i="56"/>
  <c r="G385" i="56"/>
  <c r="H384" i="56"/>
  <c r="G384" i="56"/>
  <c r="H383" i="56"/>
  <c r="G383" i="56"/>
  <c r="H382" i="56"/>
  <c r="G382" i="56"/>
  <c r="H381" i="56"/>
  <c r="G381" i="56"/>
  <c r="H380" i="56"/>
  <c r="G380" i="56"/>
  <c r="H379" i="56"/>
  <c r="G379" i="56"/>
  <c r="H378" i="56"/>
  <c r="G378" i="56"/>
  <c r="H377" i="56"/>
  <c r="G377" i="56"/>
  <c r="H376" i="56"/>
  <c r="G376" i="56"/>
  <c r="H375" i="56"/>
  <c r="G375" i="56"/>
  <c r="H374" i="56"/>
  <c r="G374" i="56"/>
  <c r="H373" i="56"/>
  <c r="G373" i="56"/>
  <c r="H372" i="56"/>
  <c r="G372" i="56"/>
  <c r="H371" i="56"/>
  <c r="G371" i="56"/>
  <c r="H370" i="56"/>
  <c r="G370" i="56"/>
  <c r="H369" i="56"/>
  <c r="G369" i="56"/>
  <c r="H368" i="56"/>
  <c r="G368" i="56"/>
  <c r="H367" i="56"/>
  <c r="G367" i="56"/>
  <c r="H366" i="56"/>
  <c r="G366" i="56"/>
  <c r="H365" i="56"/>
  <c r="G365" i="56"/>
  <c r="H364" i="56"/>
  <c r="G364" i="56"/>
  <c r="H363" i="56"/>
  <c r="G363" i="56"/>
  <c r="H362" i="56"/>
  <c r="G362" i="56"/>
  <c r="H361" i="56"/>
  <c r="G361" i="56"/>
  <c r="H360" i="56"/>
  <c r="G360" i="56"/>
  <c r="H359" i="56"/>
  <c r="G359" i="56"/>
  <c r="H358" i="56"/>
  <c r="G358" i="56"/>
  <c r="H357" i="56"/>
  <c r="G357" i="56"/>
  <c r="H356" i="56"/>
  <c r="G356" i="56"/>
  <c r="H355" i="56"/>
  <c r="G355" i="56"/>
  <c r="H354" i="56"/>
  <c r="G354" i="56"/>
  <c r="H353" i="56"/>
  <c r="G353" i="56"/>
  <c r="H352" i="56"/>
  <c r="G352" i="56"/>
  <c r="H351" i="56"/>
  <c r="G351" i="56"/>
  <c r="H350" i="56"/>
  <c r="G350" i="56"/>
  <c r="H349" i="56"/>
  <c r="G349" i="56"/>
  <c r="H348" i="56"/>
  <c r="G348" i="56"/>
  <c r="H347" i="56"/>
  <c r="G347" i="56"/>
  <c r="H346" i="56"/>
  <c r="G346" i="56"/>
  <c r="H345" i="56"/>
  <c r="G345" i="56"/>
  <c r="H344" i="56"/>
  <c r="G344" i="56"/>
  <c r="H343" i="56"/>
  <c r="G343" i="56"/>
  <c r="H342" i="56"/>
  <c r="G342" i="56"/>
  <c r="H341" i="56"/>
  <c r="G341" i="56"/>
  <c r="H340" i="56"/>
  <c r="G340" i="56"/>
  <c r="H339" i="56"/>
  <c r="G339" i="56"/>
  <c r="H338" i="56"/>
  <c r="G338" i="56"/>
  <c r="H337" i="56"/>
  <c r="G337" i="56"/>
  <c r="H336" i="56"/>
  <c r="G336" i="56"/>
  <c r="H335" i="56"/>
  <c r="G335" i="56"/>
  <c r="H334" i="56"/>
  <c r="G334" i="56"/>
  <c r="H333" i="56"/>
  <c r="G333" i="56"/>
  <c r="H332" i="56"/>
  <c r="G332" i="56"/>
  <c r="H331" i="56"/>
  <c r="G331" i="56"/>
  <c r="H330" i="56"/>
  <c r="G330" i="56"/>
  <c r="H329" i="56"/>
  <c r="G329" i="56"/>
  <c r="H328" i="56"/>
  <c r="G328" i="56"/>
  <c r="H327" i="56"/>
  <c r="G327" i="56"/>
  <c r="H326" i="56"/>
  <c r="G326" i="56"/>
  <c r="H325" i="56"/>
  <c r="G325" i="56"/>
  <c r="H324" i="56"/>
  <c r="G324" i="56"/>
  <c r="H323" i="56"/>
  <c r="G323" i="56"/>
  <c r="H322" i="56"/>
  <c r="G322" i="56"/>
  <c r="H321" i="56"/>
  <c r="G321" i="56"/>
  <c r="H320" i="56"/>
  <c r="G320" i="56"/>
  <c r="H319" i="56"/>
  <c r="G319" i="56"/>
  <c r="H318" i="56"/>
  <c r="G318" i="56"/>
  <c r="H317" i="56"/>
  <c r="G317" i="56"/>
  <c r="H316" i="56"/>
  <c r="G316" i="56"/>
  <c r="H315" i="56"/>
  <c r="G315" i="56"/>
  <c r="H314" i="56"/>
  <c r="G314" i="56"/>
  <c r="H313" i="56"/>
  <c r="G313" i="56"/>
  <c r="H312" i="56"/>
  <c r="G312" i="56"/>
  <c r="H311" i="56"/>
  <c r="G311" i="56"/>
  <c r="H310" i="56"/>
  <c r="G310" i="56"/>
  <c r="H309" i="56"/>
  <c r="G309" i="56"/>
  <c r="H308" i="56"/>
  <c r="G308" i="56"/>
  <c r="H307" i="56"/>
  <c r="G307" i="56"/>
  <c r="H306" i="56"/>
  <c r="G306" i="56"/>
  <c r="H305" i="56"/>
  <c r="G305" i="56"/>
  <c r="H304" i="56"/>
  <c r="G304" i="56"/>
  <c r="H303" i="56"/>
  <c r="G303" i="56"/>
  <c r="H302" i="56"/>
  <c r="G302" i="56"/>
  <c r="H301" i="56"/>
  <c r="G301" i="56"/>
  <c r="H300" i="56"/>
  <c r="G300" i="56"/>
  <c r="H299" i="56"/>
  <c r="G299" i="56"/>
  <c r="H298" i="56"/>
  <c r="G298" i="56"/>
  <c r="H297" i="56"/>
  <c r="G297" i="56"/>
  <c r="H296" i="56"/>
  <c r="G296" i="56"/>
  <c r="H295" i="56"/>
  <c r="G295" i="56"/>
  <c r="H294" i="56"/>
  <c r="G294" i="56"/>
  <c r="H293" i="56"/>
  <c r="G293" i="56"/>
  <c r="H292" i="56"/>
  <c r="G292" i="56"/>
  <c r="H291" i="56"/>
  <c r="G291" i="56"/>
  <c r="H290" i="56"/>
  <c r="G290" i="56"/>
  <c r="H289" i="56"/>
  <c r="G289" i="56"/>
  <c r="H288" i="56"/>
  <c r="G288" i="56"/>
  <c r="H287" i="56"/>
  <c r="G287" i="56"/>
  <c r="H286" i="56"/>
  <c r="G286" i="56"/>
  <c r="H285" i="56"/>
  <c r="G285" i="56"/>
  <c r="H284" i="56"/>
  <c r="G284" i="56"/>
  <c r="H283" i="56"/>
  <c r="G283" i="56"/>
  <c r="H282" i="56"/>
  <c r="G282" i="56"/>
  <c r="H281" i="56"/>
  <c r="G281" i="56"/>
  <c r="H280" i="56"/>
  <c r="G280" i="56"/>
  <c r="H279" i="56"/>
  <c r="G279" i="56"/>
  <c r="H278" i="56"/>
  <c r="G278" i="56"/>
  <c r="H277" i="56"/>
  <c r="G277" i="56"/>
  <c r="H276" i="56"/>
  <c r="G276" i="56"/>
  <c r="H275" i="56"/>
  <c r="G275" i="56"/>
  <c r="H274" i="56"/>
  <c r="G274" i="56"/>
  <c r="H273" i="56"/>
  <c r="G273" i="56"/>
  <c r="H272" i="56"/>
  <c r="G272" i="56"/>
  <c r="H271" i="56"/>
  <c r="G271" i="56"/>
  <c r="H270" i="56"/>
  <c r="G270" i="56"/>
  <c r="H269" i="56"/>
  <c r="G269" i="56"/>
  <c r="H268" i="56"/>
  <c r="G268" i="56"/>
  <c r="H267" i="56"/>
  <c r="G267" i="56"/>
  <c r="H266" i="56"/>
  <c r="G266" i="56"/>
  <c r="H265" i="56"/>
  <c r="G265" i="56"/>
  <c r="H264" i="56"/>
  <c r="G264" i="56"/>
  <c r="H263" i="56"/>
  <c r="G263" i="56"/>
  <c r="H262" i="56"/>
  <c r="G262" i="56"/>
  <c r="H261" i="56"/>
  <c r="G261" i="56"/>
  <c r="H260" i="56"/>
  <c r="G260" i="56"/>
  <c r="H259" i="56"/>
  <c r="G259" i="56"/>
  <c r="H258" i="56"/>
  <c r="G258" i="56"/>
  <c r="H257" i="56"/>
  <c r="G257" i="56"/>
  <c r="H256" i="56"/>
  <c r="G256" i="56"/>
  <c r="H255" i="56"/>
  <c r="G255" i="56"/>
  <c r="H254" i="56"/>
  <c r="G254" i="56"/>
  <c r="H253" i="56"/>
  <c r="G253" i="56"/>
  <c r="H252" i="56"/>
  <c r="G252" i="56"/>
  <c r="H251" i="56"/>
  <c r="G251" i="56"/>
  <c r="H250" i="56"/>
  <c r="G250" i="56"/>
  <c r="H249" i="56"/>
  <c r="G249" i="56"/>
  <c r="H248" i="56"/>
  <c r="G248" i="56"/>
  <c r="H247" i="56"/>
  <c r="G247" i="56"/>
  <c r="H246" i="56"/>
  <c r="G246" i="56"/>
  <c r="H245" i="56"/>
  <c r="G245" i="56"/>
  <c r="H244" i="56"/>
  <c r="G244" i="56"/>
  <c r="H243" i="56"/>
  <c r="G243" i="56"/>
  <c r="H242" i="56"/>
  <c r="G242" i="56"/>
  <c r="H241" i="56"/>
  <c r="G241" i="56"/>
  <c r="H240" i="56"/>
  <c r="G240" i="56"/>
  <c r="H239" i="56"/>
  <c r="G239" i="56"/>
  <c r="H238" i="56"/>
  <c r="G238" i="56"/>
  <c r="H237" i="56"/>
  <c r="G237" i="56"/>
  <c r="H236" i="56"/>
  <c r="G236" i="56"/>
  <c r="H235" i="56"/>
  <c r="G235" i="56"/>
  <c r="H234" i="56"/>
  <c r="G234" i="56"/>
  <c r="H233" i="56"/>
  <c r="G233" i="56"/>
  <c r="H232" i="56"/>
  <c r="G232" i="56"/>
  <c r="H231" i="56"/>
  <c r="G231" i="56"/>
  <c r="H230" i="56"/>
  <c r="G230" i="56"/>
  <c r="H229" i="56"/>
  <c r="G229" i="56"/>
  <c r="H228" i="56"/>
  <c r="G228" i="56"/>
  <c r="H227" i="56"/>
  <c r="G227" i="56"/>
  <c r="H226" i="56"/>
  <c r="G226" i="56"/>
  <c r="H225" i="56"/>
  <c r="G225" i="56"/>
  <c r="H224" i="56"/>
  <c r="G224" i="56"/>
  <c r="H223" i="56"/>
  <c r="G223" i="56"/>
  <c r="H222" i="56"/>
  <c r="G222" i="56"/>
  <c r="H221" i="56"/>
  <c r="G221" i="56"/>
  <c r="H220" i="56"/>
  <c r="G220" i="56"/>
  <c r="H219" i="56"/>
  <c r="G219" i="56"/>
  <c r="H218" i="56"/>
  <c r="G218" i="56"/>
  <c r="H217" i="56"/>
  <c r="G217" i="56"/>
  <c r="H216" i="56"/>
  <c r="G216" i="56"/>
  <c r="H215" i="56"/>
  <c r="G215" i="56"/>
  <c r="H214" i="56"/>
  <c r="G214" i="56"/>
  <c r="H213" i="56"/>
  <c r="G213" i="56"/>
  <c r="H212" i="56"/>
  <c r="G212" i="56"/>
  <c r="H211" i="56"/>
  <c r="G211" i="56"/>
  <c r="H210" i="56"/>
  <c r="G210" i="56"/>
  <c r="H209" i="56"/>
  <c r="G209" i="56"/>
  <c r="H208" i="56"/>
  <c r="G208" i="56"/>
  <c r="H207" i="56"/>
  <c r="G207" i="56"/>
  <c r="H206" i="56"/>
  <c r="G206" i="56"/>
  <c r="H205" i="56"/>
  <c r="G205" i="56"/>
  <c r="H204" i="56"/>
  <c r="G204" i="56"/>
  <c r="H203" i="56"/>
  <c r="G203" i="56"/>
  <c r="H202" i="56"/>
  <c r="G202" i="56"/>
  <c r="H201" i="56"/>
  <c r="G201" i="56"/>
  <c r="H200" i="56"/>
  <c r="G200" i="56"/>
  <c r="H199" i="56"/>
  <c r="G199" i="56"/>
  <c r="H198" i="56"/>
  <c r="G198" i="56"/>
  <c r="H197" i="56"/>
  <c r="G197" i="56"/>
  <c r="H196" i="56"/>
  <c r="G196" i="56"/>
  <c r="H195" i="56"/>
  <c r="G195" i="56"/>
  <c r="H194" i="56"/>
  <c r="G194" i="56"/>
  <c r="H193" i="56"/>
  <c r="G193" i="56"/>
  <c r="H192" i="56"/>
  <c r="G192" i="56"/>
  <c r="H191" i="56"/>
  <c r="G191" i="56"/>
  <c r="H190" i="56"/>
  <c r="G190" i="56"/>
  <c r="H189" i="56"/>
  <c r="G189" i="56"/>
  <c r="H188" i="56"/>
  <c r="G188" i="56"/>
  <c r="H187" i="56"/>
  <c r="G187" i="56"/>
  <c r="H186" i="56"/>
  <c r="G186" i="56"/>
  <c r="H185" i="56"/>
  <c r="G185" i="56"/>
  <c r="H184" i="56"/>
  <c r="G184" i="56"/>
  <c r="H183" i="56"/>
  <c r="G183" i="56"/>
  <c r="H182" i="56"/>
  <c r="G182" i="56"/>
  <c r="H181" i="56"/>
  <c r="G181" i="56"/>
  <c r="H180" i="56"/>
  <c r="G180" i="56"/>
  <c r="H179" i="56"/>
  <c r="G179" i="56"/>
  <c r="H178" i="56"/>
  <c r="G178" i="56"/>
  <c r="H177" i="56"/>
  <c r="G177" i="56"/>
  <c r="H176" i="56"/>
  <c r="G176" i="56"/>
  <c r="H175" i="56"/>
  <c r="G175" i="56"/>
  <c r="H174" i="56"/>
  <c r="G174" i="56"/>
  <c r="H173" i="56"/>
  <c r="G173" i="56"/>
  <c r="H172" i="56"/>
  <c r="G172" i="56"/>
  <c r="H171" i="56"/>
  <c r="G171" i="56"/>
  <c r="H170" i="56"/>
  <c r="G170" i="56"/>
  <c r="H169" i="56"/>
  <c r="G169" i="56"/>
  <c r="H168" i="56"/>
  <c r="G168" i="56"/>
  <c r="H167" i="56"/>
  <c r="G167" i="56"/>
  <c r="H166" i="56"/>
  <c r="G166" i="56"/>
  <c r="H165" i="56"/>
  <c r="G165" i="56"/>
  <c r="H164" i="56"/>
  <c r="G164" i="56"/>
  <c r="H163" i="56"/>
  <c r="G163" i="56"/>
  <c r="H162" i="56"/>
  <c r="G162" i="56"/>
  <c r="H161" i="56"/>
  <c r="G161" i="56"/>
  <c r="H160" i="56"/>
  <c r="G160" i="56"/>
  <c r="H159" i="56"/>
  <c r="G159" i="56"/>
  <c r="H158" i="56"/>
  <c r="G158" i="56"/>
  <c r="H157" i="56"/>
  <c r="G157" i="56"/>
  <c r="H156" i="56"/>
  <c r="G156" i="56"/>
  <c r="H155" i="56"/>
  <c r="G155" i="56"/>
  <c r="H154" i="56"/>
  <c r="G154" i="56"/>
  <c r="H153" i="56"/>
  <c r="G153" i="56"/>
  <c r="H152" i="56"/>
  <c r="G152" i="56"/>
  <c r="H151" i="56"/>
  <c r="G151" i="56"/>
  <c r="H150" i="56"/>
  <c r="G150" i="56"/>
  <c r="H149" i="56"/>
  <c r="G149" i="56"/>
  <c r="H148" i="56"/>
  <c r="G148" i="56"/>
  <c r="H147" i="56"/>
  <c r="G147" i="56"/>
  <c r="H146" i="56"/>
  <c r="G146" i="56"/>
  <c r="H145" i="56"/>
  <c r="G145" i="56"/>
  <c r="H144" i="56"/>
  <c r="G144" i="56"/>
  <c r="H143" i="56"/>
  <c r="G143" i="56"/>
  <c r="H142" i="56"/>
  <c r="G142" i="56"/>
  <c r="H141" i="56"/>
  <c r="G141" i="56"/>
  <c r="H140" i="56"/>
  <c r="G140" i="56"/>
  <c r="H139" i="56"/>
  <c r="G139" i="56"/>
  <c r="H138" i="56"/>
  <c r="G138" i="56"/>
  <c r="H137" i="56"/>
  <c r="G137" i="56"/>
  <c r="H136" i="56"/>
  <c r="G136" i="56"/>
  <c r="H135" i="56"/>
  <c r="G135" i="56"/>
  <c r="H134" i="56"/>
  <c r="G134" i="56"/>
  <c r="H133" i="56"/>
  <c r="G133" i="56"/>
  <c r="H132" i="56"/>
  <c r="G132" i="56"/>
  <c r="H131" i="56"/>
  <c r="G131" i="56"/>
  <c r="H130" i="56"/>
  <c r="G130" i="56"/>
  <c r="H129" i="56"/>
  <c r="G129" i="56"/>
  <c r="H128" i="56"/>
  <c r="G128" i="56"/>
  <c r="H127" i="56"/>
  <c r="G127" i="56"/>
  <c r="H126" i="56"/>
  <c r="G126" i="56"/>
  <c r="H125" i="56"/>
  <c r="G125" i="56"/>
  <c r="H124" i="56"/>
  <c r="G124" i="56"/>
  <c r="H123" i="56"/>
  <c r="G123" i="56"/>
  <c r="H122" i="56"/>
  <c r="G122" i="56"/>
  <c r="H121" i="56"/>
  <c r="G121" i="56"/>
  <c r="H120" i="56"/>
  <c r="G120" i="56"/>
  <c r="H119" i="56"/>
  <c r="G119" i="56"/>
  <c r="H118" i="56"/>
  <c r="G118" i="56"/>
  <c r="H117" i="56"/>
  <c r="G117" i="56"/>
  <c r="H116" i="56"/>
  <c r="G116" i="56"/>
  <c r="H115" i="56"/>
  <c r="G115" i="56"/>
  <c r="H114" i="56"/>
  <c r="G114" i="56"/>
  <c r="H113" i="56"/>
  <c r="G113" i="56"/>
  <c r="H112" i="56"/>
  <c r="G112" i="56"/>
  <c r="H111" i="56"/>
  <c r="G111" i="56"/>
  <c r="H110" i="56"/>
  <c r="G110" i="56"/>
  <c r="H109" i="56"/>
  <c r="G109" i="56"/>
  <c r="H108" i="56"/>
  <c r="G108" i="56"/>
  <c r="H107" i="56"/>
  <c r="G107" i="56"/>
  <c r="H106" i="56"/>
  <c r="G106" i="56"/>
  <c r="H105" i="56"/>
  <c r="G105" i="56"/>
  <c r="H104" i="56"/>
  <c r="G104" i="56"/>
  <c r="H103" i="56"/>
  <c r="G103" i="56"/>
  <c r="H102" i="56"/>
  <c r="G102" i="56"/>
  <c r="H101" i="56"/>
  <c r="G101" i="56"/>
  <c r="H100" i="56"/>
  <c r="G100" i="56"/>
  <c r="H99" i="56"/>
  <c r="G99" i="56"/>
  <c r="H98" i="56"/>
  <c r="G98" i="56"/>
  <c r="H97" i="56"/>
  <c r="G97" i="56"/>
  <c r="H96" i="56"/>
  <c r="G96" i="56"/>
  <c r="H95" i="56"/>
  <c r="G95" i="56"/>
  <c r="H94" i="56"/>
  <c r="G94" i="56"/>
  <c r="H93" i="56"/>
  <c r="G93" i="56"/>
  <c r="H92" i="56"/>
  <c r="G92" i="56"/>
  <c r="H91" i="56"/>
  <c r="G91" i="56"/>
  <c r="H90" i="56"/>
  <c r="G90" i="56"/>
  <c r="H89" i="56"/>
  <c r="G89" i="56"/>
  <c r="H88" i="56"/>
  <c r="G88" i="56"/>
  <c r="H87" i="56"/>
  <c r="G87" i="56"/>
  <c r="H86" i="56"/>
  <c r="G86" i="56"/>
  <c r="H85" i="56"/>
  <c r="G85" i="56"/>
  <c r="H84" i="56"/>
  <c r="G84" i="56"/>
  <c r="H83" i="56"/>
  <c r="G83" i="56"/>
  <c r="H82" i="56"/>
  <c r="G82" i="56"/>
  <c r="H81" i="56"/>
  <c r="G81" i="56"/>
  <c r="H80" i="56"/>
  <c r="G80" i="56"/>
  <c r="H79" i="56"/>
  <c r="G79" i="56"/>
  <c r="H78" i="56"/>
  <c r="G78" i="56"/>
  <c r="H77" i="56"/>
  <c r="G77" i="56"/>
  <c r="H76" i="56"/>
  <c r="G76" i="56"/>
  <c r="H75" i="56"/>
  <c r="G75" i="56"/>
  <c r="H74" i="56"/>
  <c r="G74" i="56"/>
  <c r="H73" i="56"/>
  <c r="G73" i="56"/>
  <c r="H72" i="56"/>
  <c r="G72" i="56"/>
  <c r="H71" i="56"/>
  <c r="G71" i="56"/>
  <c r="H70" i="56"/>
  <c r="G70" i="56"/>
  <c r="H69" i="56"/>
  <c r="G69" i="56"/>
  <c r="H68" i="56"/>
  <c r="G68" i="56"/>
  <c r="H67" i="56"/>
  <c r="G67" i="56"/>
  <c r="H66" i="56"/>
  <c r="G66" i="56"/>
  <c r="H65" i="56"/>
  <c r="G65" i="56"/>
  <c r="H64" i="56"/>
  <c r="G64" i="56"/>
  <c r="H63" i="56"/>
  <c r="G63" i="56"/>
  <c r="H62" i="56"/>
  <c r="G62" i="56"/>
  <c r="H61" i="56"/>
  <c r="G61" i="56"/>
  <c r="H60" i="56"/>
  <c r="G60" i="56"/>
  <c r="H59" i="56"/>
  <c r="G59" i="56"/>
  <c r="H58" i="56"/>
  <c r="G58" i="56"/>
  <c r="H57" i="56"/>
  <c r="G57" i="56"/>
  <c r="H56" i="56"/>
  <c r="G56" i="56"/>
  <c r="H55" i="56"/>
  <c r="G55" i="56"/>
  <c r="H54" i="56"/>
  <c r="G54" i="56"/>
  <c r="H53" i="56"/>
  <c r="G53" i="56"/>
  <c r="H52" i="56"/>
  <c r="G52" i="56"/>
  <c r="H51" i="56"/>
  <c r="G51" i="56"/>
  <c r="H50" i="56"/>
  <c r="G50" i="56"/>
  <c r="H49" i="56"/>
  <c r="G49" i="56"/>
  <c r="H48" i="56"/>
  <c r="G48" i="56"/>
  <c r="H47" i="56"/>
  <c r="G47" i="56"/>
  <c r="H46" i="56"/>
  <c r="G46" i="56"/>
  <c r="H45" i="56"/>
  <c r="G45" i="56"/>
  <c r="H44" i="56"/>
  <c r="G44" i="56"/>
  <c r="H43" i="56"/>
  <c r="G43" i="56"/>
  <c r="H42" i="56"/>
  <c r="G42" i="56"/>
  <c r="H41" i="56"/>
  <c r="G41" i="56"/>
  <c r="H40" i="56"/>
  <c r="F40" i="56"/>
  <c r="G40" i="56" s="1"/>
  <c r="H39" i="56"/>
  <c r="G39" i="56"/>
  <c r="F39" i="56"/>
  <c r="F38" i="56"/>
  <c r="H38" i="56" s="1"/>
  <c r="F37" i="56"/>
  <c r="G37" i="56" s="1"/>
  <c r="H36" i="56"/>
  <c r="F36" i="56"/>
  <c r="G36" i="56" s="1"/>
  <c r="H35" i="56"/>
  <c r="G35" i="56"/>
  <c r="F35" i="56"/>
  <c r="F34" i="56"/>
  <c r="H34" i="56" s="1"/>
  <c r="F33" i="56"/>
  <c r="G33" i="56" s="1"/>
  <c r="H32" i="56"/>
  <c r="F32" i="56"/>
  <c r="G32" i="56" s="1"/>
  <c r="H31" i="56"/>
  <c r="G31" i="56"/>
  <c r="F31" i="56"/>
  <c r="F30" i="56"/>
  <c r="H30" i="56" s="1"/>
  <c r="F29" i="56"/>
  <c r="G29" i="56" s="1"/>
  <c r="H28" i="56"/>
  <c r="F28" i="56"/>
  <c r="G28" i="56" s="1"/>
  <c r="H27" i="56"/>
  <c r="G27" i="56"/>
  <c r="F27" i="56"/>
  <c r="F26" i="56"/>
  <c r="H26" i="56" s="1"/>
  <c r="F25" i="56"/>
  <c r="G25" i="56" s="1"/>
  <c r="J24" i="56"/>
  <c r="F24" i="56"/>
  <c r="G24" i="56" s="1"/>
  <c r="H23" i="56"/>
  <c r="F23" i="56"/>
  <c r="G23" i="56" s="1"/>
  <c r="H22" i="56"/>
  <c r="F22" i="56"/>
  <c r="G22" i="56" s="1"/>
  <c r="H21" i="56"/>
  <c r="G21" i="56"/>
  <c r="F21" i="56"/>
  <c r="F20" i="56"/>
  <c r="H20" i="56" s="1"/>
  <c r="F19" i="56"/>
  <c r="H19" i="56" s="1"/>
  <c r="F18" i="56"/>
  <c r="G18" i="56" s="1"/>
  <c r="H17" i="56"/>
  <c r="F17" i="56"/>
  <c r="G17" i="56" s="1"/>
  <c r="H16" i="56"/>
  <c r="F16" i="56"/>
  <c r="G16" i="56" s="1"/>
  <c r="H15" i="56"/>
  <c r="F15" i="56"/>
  <c r="G15" i="56" s="1"/>
  <c r="H14" i="56"/>
  <c r="G14" i="56"/>
  <c r="F14" i="56"/>
  <c r="F13" i="56"/>
  <c r="H13" i="56" s="1"/>
  <c r="F12" i="56"/>
  <c r="H12" i="56" s="1"/>
  <c r="H11" i="56"/>
  <c r="G11" i="56"/>
  <c r="F11" i="56"/>
  <c r="H10" i="56"/>
  <c r="G10" i="56"/>
  <c r="F10" i="56"/>
  <c r="F9" i="56"/>
  <c r="H9" i="56" s="1"/>
  <c r="F8" i="56"/>
  <c r="G8" i="56" s="1"/>
  <c r="F7" i="56"/>
  <c r="G7" i="56" s="1"/>
  <c r="F6" i="56"/>
  <c r="G6" i="56" s="1"/>
  <c r="K5" i="56"/>
  <c r="F5" i="56"/>
  <c r="G5" i="56" s="1"/>
  <c r="K2" i="56"/>
  <c r="N1" i="56"/>
  <c r="K1" i="56"/>
  <c r="J775" i="47"/>
  <c r="I775" i="47"/>
  <c r="J774" i="47"/>
  <c r="I774" i="47"/>
  <c r="J773" i="47"/>
  <c r="I773" i="47"/>
  <c r="J772" i="47"/>
  <c r="I772" i="47"/>
  <c r="J771" i="47"/>
  <c r="I771" i="47"/>
  <c r="J770" i="47"/>
  <c r="I770" i="47"/>
  <c r="J769" i="47"/>
  <c r="I769" i="47"/>
  <c r="J768" i="47"/>
  <c r="I768" i="47"/>
  <c r="J767" i="47"/>
  <c r="I767" i="47"/>
  <c r="J766" i="47"/>
  <c r="I766" i="47"/>
  <c r="J765" i="47"/>
  <c r="I765" i="47"/>
  <c r="J764" i="47"/>
  <c r="I764" i="47"/>
  <c r="J763" i="47"/>
  <c r="I763" i="47"/>
  <c r="J762" i="47"/>
  <c r="I762" i="47"/>
  <c r="J761" i="47"/>
  <c r="I761" i="47"/>
  <c r="J760" i="47"/>
  <c r="I760" i="47"/>
  <c r="J759" i="47"/>
  <c r="I759" i="47"/>
  <c r="J758" i="47"/>
  <c r="I758" i="47"/>
  <c r="J757" i="47"/>
  <c r="I757" i="47"/>
  <c r="J756" i="47"/>
  <c r="I756" i="47"/>
  <c r="J755" i="47"/>
  <c r="I755" i="47"/>
  <c r="J754" i="47"/>
  <c r="I754" i="47"/>
  <c r="J753" i="47"/>
  <c r="I753" i="47"/>
  <c r="J752" i="47"/>
  <c r="I752" i="47"/>
  <c r="J751" i="47"/>
  <c r="I751" i="47"/>
  <c r="J750" i="47"/>
  <c r="I750" i="47"/>
  <c r="J749" i="47"/>
  <c r="I749" i="47"/>
  <c r="J748" i="47"/>
  <c r="I748" i="47"/>
  <c r="J747" i="47"/>
  <c r="I747" i="47"/>
  <c r="J746" i="47"/>
  <c r="I746" i="47"/>
  <c r="J745" i="47"/>
  <c r="I745" i="47"/>
  <c r="J744" i="47"/>
  <c r="I744" i="47"/>
  <c r="J743" i="47"/>
  <c r="I743" i="47"/>
  <c r="J742" i="47"/>
  <c r="I742" i="47"/>
  <c r="J741" i="47"/>
  <c r="I741" i="47"/>
  <c r="J740" i="47"/>
  <c r="I740" i="47"/>
  <c r="J739" i="47"/>
  <c r="I739" i="47"/>
  <c r="J738" i="47"/>
  <c r="I738" i="47"/>
  <c r="J737" i="47"/>
  <c r="I737" i="47"/>
  <c r="J736" i="47"/>
  <c r="I736" i="47"/>
  <c r="J735" i="47"/>
  <c r="I735" i="47"/>
  <c r="J734" i="47"/>
  <c r="I734" i="47"/>
  <c r="J733" i="47"/>
  <c r="I733" i="47"/>
  <c r="J732" i="47"/>
  <c r="I732" i="47"/>
  <c r="J731" i="47"/>
  <c r="I731" i="47"/>
  <c r="J730" i="47"/>
  <c r="I730" i="47"/>
  <c r="J729" i="47"/>
  <c r="I729" i="47"/>
  <c r="J728" i="47"/>
  <c r="I728" i="47"/>
  <c r="J727" i="47"/>
  <c r="I727" i="47"/>
  <c r="J726" i="47"/>
  <c r="I726" i="47"/>
  <c r="J725" i="47"/>
  <c r="I725" i="47"/>
  <c r="J724" i="47"/>
  <c r="I724" i="47"/>
  <c r="J723" i="47"/>
  <c r="I723" i="47"/>
  <c r="J722" i="47"/>
  <c r="I722" i="47"/>
  <c r="J721" i="47"/>
  <c r="I721" i="47"/>
  <c r="J720" i="47"/>
  <c r="I720" i="47"/>
  <c r="J719" i="47"/>
  <c r="I719" i="47"/>
  <c r="J718" i="47"/>
  <c r="I718" i="47"/>
  <c r="J717" i="47"/>
  <c r="I717" i="47"/>
  <c r="J716" i="47"/>
  <c r="I716" i="47"/>
  <c r="J715" i="47"/>
  <c r="I715" i="47"/>
  <c r="J714" i="47"/>
  <c r="I714" i="47"/>
  <c r="J713" i="47"/>
  <c r="I713" i="47"/>
  <c r="J712" i="47"/>
  <c r="I712" i="47"/>
  <c r="J711" i="47"/>
  <c r="I711" i="47"/>
  <c r="J710" i="47"/>
  <c r="I710" i="47"/>
  <c r="J709" i="47"/>
  <c r="I709" i="47"/>
  <c r="J708" i="47"/>
  <c r="I708" i="47"/>
  <c r="J707" i="47"/>
  <c r="I707" i="47"/>
  <c r="J706" i="47"/>
  <c r="I706" i="47"/>
  <c r="J705" i="47"/>
  <c r="I705" i="47"/>
  <c r="J704" i="47"/>
  <c r="I704" i="47"/>
  <c r="J703" i="47"/>
  <c r="I703" i="47"/>
  <c r="J702" i="47"/>
  <c r="I702" i="47"/>
  <c r="J701" i="47"/>
  <c r="I701" i="47"/>
  <c r="J700" i="47"/>
  <c r="I700" i="47"/>
  <c r="J699" i="47"/>
  <c r="I699" i="47"/>
  <c r="J698" i="47"/>
  <c r="I698" i="47"/>
  <c r="J697" i="47"/>
  <c r="I697" i="47"/>
  <c r="J696" i="47"/>
  <c r="I696" i="47"/>
  <c r="J695" i="47"/>
  <c r="I695" i="47"/>
  <c r="J694" i="47"/>
  <c r="I694" i="47"/>
  <c r="J693" i="47"/>
  <c r="I693" i="47"/>
  <c r="J692" i="47"/>
  <c r="I692" i="47"/>
  <c r="J691" i="47"/>
  <c r="I691" i="47"/>
  <c r="J690" i="47"/>
  <c r="I690" i="47"/>
  <c r="J689" i="47"/>
  <c r="I689" i="47"/>
  <c r="J688" i="47"/>
  <c r="I688" i="47"/>
  <c r="J687" i="47"/>
  <c r="I687" i="47"/>
  <c r="J686" i="47"/>
  <c r="I686" i="47"/>
  <c r="J685" i="47"/>
  <c r="I685" i="47"/>
  <c r="J684" i="47"/>
  <c r="I684" i="47"/>
  <c r="J683" i="47"/>
  <c r="I683" i="47"/>
  <c r="J682" i="47"/>
  <c r="I682" i="47"/>
  <c r="J681" i="47"/>
  <c r="I681" i="47"/>
  <c r="J680" i="47"/>
  <c r="I680" i="47"/>
  <c r="J679" i="47"/>
  <c r="I679" i="47"/>
  <c r="J678" i="47"/>
  <c r="I678" i="47"/>
  <c r="J677" i="47"/>
  <c r="I677" i="47"/>
  <c r="J676" i="47"/>
  <c r="I676" i="47"/>
  <c r="J675" i="47"/>
  <c r="I675" i="47"/>
  <c r="J674" i="47"/>
  <c r="I674" i="47"/>
  <c r="J673" i="47"/>
  <c r="I673" i="47"/>
  <c r="J672" i="47"/>
  <c r="I672" i="47"/>
  <c r="J671" i="47"/>
  <c r="I671" i="47"/>
  <c r="J670" i="47"/>
  <c r="I670" i="47"/>
  <c r="J669" i="47"/>
  <c r="I669" i="47"/>
  <c r="J668" i="47"/>
  <c r="I668" i="47"/>
  <c r="J667" i="47"/>
  <c r="I667" i="47"/>
  <c r="J666" i="47"/>
  <c r="I666" i="47"/>
  <c r="J665" i="47"/>
  <c r="I665" i="47"/>
  <c r="J664" i="47"/>
  <c r="I664" i="47"/>
  <c r="J663" i="47"/>
  <c r="I663" i="47"/>
  <c r="J662" i="47"/>
  <c r="I662" i="47"/>
  <c r="J661" i="47"/>
  <c r="I661" i="47"/>
  <c r="J660" i="47"/>
  <c r="I660" i="47"/>
  <c r="J659" i="47"/>
  <c r="I659" i="47"/>
  <c r="J658" i="47"/>
  <c r="I658" i="47"/>
  <c r="J657" i="47"/>
  <c r="I657" i="47"/>
  <c r="J656" i="47"/>
  <c r="I656" i="47"/>
  <c r="J655" i="47"/>
  <c r="I655" i="47"/>
  <c r="J654" i="47"/>
  <c r="I654" i="47"/>
  <c r="J653" i="47"/>
  <c r="I653" i="47"/>
  <c r="J652" i="47"/>
  <c r="I652" i="47"/>
  <c r="J651" i="47"/>
  <c r="I651" i="47"/>
  <c r="J650" i="47"/>
  <c r="I650" i="47"/>
  <c r="J649" i="47"/>
  <c r="I649" i="47"/>
  <c r="J648" i="47"/>
  <c r="I648" i="47"/>
  <c r="J647" i="47"/>
  <c r="I647" i="47"/>
  <c r="J646" i="47"/>
  <c r="I646" i="47"/>
  <c r="J645" i="47"/>
  <c r="I645" i="47"/>
  <c r="J644" i="47"/>
  <c r="I644" i="47"/>
  <c r="J643" i="47"/>
  <c r="I643" i="47"/>
  <c r="J642" i="47"/>
  <c r="I642" i="47"/>
  <c r="J641" i="47"/>
  <c r="I641" i="47"/>
  <c r="J640" i="47"/>
  <c r="I640" i="47"/>
  <c r="J639" i="47"/>
  <c r="I639" i="47"/>
  <c r="J638" i="47"/>
  <c r="I638" i="47"/>
  <c r="J637" i="47"/>
  <c r="I637" i="47"/>
  <c r="J636" i="47"/>
  <c r="I636" i="47"/>
  <c r="J635" i="47"/>
  <c r="I635" i="47"/>
  <c r="J634" i="47"/>
  <c r="I634" i="47"/>
  <c r="J633" i="47"/>
  <c r="I633" i="47"/>
  <c r="J632" i="47"/>
  <c r="I632" i="47"/>
  <c r="J631" i="47"/>
  <c r="I631" i="47"/>
  <c r="J630" i="47"/>
  <c r="I630" i="47"/>
  <c r="J629" i="47"/>
  <c r="I629" i="47"/>
  <c r="J628" i="47"/>
  <c r="I628" i="47"/>
  <c r="J627" i="47"/>
  <c r="I627" i="47"/>
  <c r="J626" i="47"/>
  <c r="I626" i="47"/>
  <c r="J625" i="47"/>
  <c r="I625" i="47"/>
  <c r="J624" i="47"/>
  <c r="I624" i="47"/>
  <c r="J623" i="47"/>
  <c r="I623" i="47"/>
  <c r="J622" i="47"/>
  <c r="I622" i="47"/>
  <c r="J621" i="47"/>
  <c r="I621" i="47"/>
  <c r="J620" i="47"/>
  <c r="I620" i="47"/>
  <c r="J619" i="47"/>
  <c r="I619" i="47"/>
  <c r="J618" i="47"/>
  <c r="I618" i="47"/>
  <c r="J617" i="47"/>
  <c r="I617" i="47"/>
  <c r="J616" i="47"/>
  <c r="I616" i="47"/>
  <c r="J615" i="47"/>
  <c r="I615" i="47"/>
  <c r="J614" i="47"/>
  <c r="I614" i="47"/>
  <c r="J613" i="47"/>
  <c r="I613" i="47"/>
  <c r="J612" i="47"/>
  <c r="I612" i="47"/>
  <c r="J611" i="47"/>
  <c r="I611" i="47"/>
  <c r="J610" i="47"/>
  <c r="I610" i="47"/>
  <c r="J609" i="47"/>
  <c r="I609" i="47"/>
  <c r="J608" i="47"/>
  <c r="I608" i="47"/>
  <c r="J607" i="47"/>
  <c r="I607" i="47"/>
  <c r="J606" i="47"/>
  <c r="I606" i="47"/>
  <c r="J605" i="47"/>
  <c r="I605" i="47"/>
  <c r="J604" i="47"/>
  <c r="I604" i="47"/>
  <c r="J603" i="47"/>
  <c r="I603" i="47"/>
  <c r="J602" i="47"/>
  <c r="I602" i="47"/>
  <c r="J601" i="47"/>
  <c r="I601" i="47"/>
  <c r="J600" i="47"/>
  <c r="I600" i="47"/>
  <c r="J599" i="47"/>
  <c r="I599" i="47"/>
  <c r="J598" i="47"/>
  <c r="I598" i="47"/>
  <c r="J597" i="47"/>
  <c r="I597" i="47"/>
  <c r="J596" i="47"/>
  <c r="I596" i="47"/>
  <c r="J595" i="47"/>
  <c r="I595" i="47"/>
  <c r="J594" i="47"/>
  <c r="I594" i="47"/>
  <c r="J593" i="47"/>
  <c r="I593" i="47"/>
  <c r="J592" i="47"/>
  <c r="I592" i="47"/>
  <c r="J591" i="47"/>
  <c r="I591" i="47"/>
  <c r="J590" i="47"/>
  <c r="I590" i="47"/>
  <c r="J589" i="47"/>
  <c r="I589" i="47"/>
  <c r="J588" i="47"/>
  <c r="I588" i="47"/>
  <c r="J587" i="47"/>
  <c r="I587" i="47"/>
  <c r="J586" i="47"/>
  <c r="I586" i="47"/>
  <c r="J585" i="47"/>
  <c r="I585" i="47"/>
  <c r="J584" i="47"/>
  <c r="I584" i="47"/>
  <c r="J583" i="47"/>
  <c r="I583" i="47"/>
  <c r="J582" i="47"/>
  <c r="I582" i="47"/>
  <c r="J581" i="47"/>
  <c r="I581" i="47"/>
  <c r="J580" i="47"/>
  <c r="I580" i="47"/>
  <c r="J579" i="47"/>
  <c r="I579" i="47"/>
  <c r="J578" i="47"/>
  <c r="I578" i="47"/>
  <c r="J577" i="47"/>
  <c r="I577" i="47"/>
  <c r="J576" i="47"/>
  <c r="I576" i="47"/>
  <c r="J575" i="47"/>
  <c r="I575" i="47"/>
  <c r="J574" i="47"/>
  <c r="I574" i="47"/>
  <c r="J573" i="47"/>
  <c r="I573" i="47"/>
  <c r="J572" i="47"/>
  <c r="I572" i="47"/>
  <c r="J571" i="47"/>
  <c r="I571" i="47"/>
  <c r="J570" i="47"/>
  <c r="I570" i="47"/>
  <c r="J569" i="47"/>
  <c r="I569" i="47"/>
  <c r="J568" i="47"/>
  <c r="I568" i="47"/>
  <c r="J567" i="47"/>
  <c r="I567" i="47"/>
  <c r="J566" i="47"/>
  <c r="I566" i="47"/>
  <c r="J565" i="47"/>
  <c r="I565" i="47"/>
  <c r="J564" i="47"/>
  <c r="I564" i="47"/>
  <c r="J563" i="47"/>
  <c r="I563" i="47"/>
  <c r="J562" i="47"/>
  <c r="I562" i="47"/>
  <c r="J561" i="47"/>
  <c r="I561" i="47"/>
  <c r="J560" i="47"/>
  <c r="I560" i="47"/>
  <c r="J559" i="47"/>
  <c r="I559" i="47"/>
  <c r="J558" i="47"/>
  <c r="I558" i="47"/>
  <c r="J557" i="47"/>
  <c r="I557" i="47"/>
  <c r="J556" i="47"/>
  <c r="I556" i="47"/>
  <c r="J555" i="47"/>
  <c r="I555" i="47"/>
  <c r="J554" i="47"/>
  <c r="I554" i="47"/>
  <c r="J553" i="47"/>
  <c r="I553" i="47"/>
  <c r="J552" i="47"/>
  <c r="I552" i="47"/>
  <c r="J551" i="47"/>
  <c r="I551" i="47"/>
  <c r="J550" i="47"/>
  <c r="I550" i="47"/>
  <c r="J549" i="47"/>
  <c r="I549" i="47"/>
  <c r="J548" i="47"/>
  <c r="I548" i="47"/>
  <c r="J547" i="47"/>
  <c r="I547" i="47"/>
  <c r="J546" i="47"/>
  <c r="I546" i="47"/>
  <c r="J545" i="47"/>
  <c r="I545" i="47"/>
  <c r="J544" i="47"/>
  <c r="I544" i="47"/>
  <c r="J543" i="47"/>
  <c r="I543" i="47"/>
  <c r="J542" i="47"/>
  <c r="I542" i="47"/>
  <c r="J541" i="47"/>
  <c r="I541" i="47"/>
  <c r="J540" i="47"/>
  <c r="I540" i="47"/>
  <c r="J539" i="47"/>
  <c r="I539" i="47"/>
  <c r="J538" i="47"/>
  <c r="I538" i="47"/>
  <c r="J537" i="47"/>
  <c r="I537" i="47"/>
  <c r="J536" i="47"/>
  <c r="I536" i="47"/>
  <c r="J535" i="47"/>
  <c r="I535" i="47"/>
  <c r="J534" i="47"/>
  <c r="I534" i="47"/>
  <c r="J533" i="47"/>
  <c r="I533" i="47"/>
  <c r="J532" i="47"/>
  <c r="I532" i="47"/>
  <c r="J531" i="47"/>
  <c r="I531" i="47"/>
  <c r="J530" i="47"/>
  <c r="I530" i="47"/>
  <c r="J529" i="47"/>
  <c r="I529" i="47"/>
  <c r="J528" i="47"/>
  <c r="I528" i="47"/>
  <c r="J527" i="47"/>
  <c r="I527" i="47"/>
  <c r="J526" i="47"/>
  <c r="I526" i="47"/>
  <c r="J525" i="47"/>
  <c r="I525" i="47"/>
  <c r="J524" i="47"/>
  <c r="I524" i="47"/>
  <c r="J523" i="47"/>
  <c r="I523" i="47"/>
  <c r="J522" i="47"/>
  <c r="I522" i="47"/>
  <c r="J521" i="47"/>
  <c r="I521" i="47"/>
  <c r="J520" i="47"/>
  <c r="I520" i="47"/>
  <c r="J519" i="47"/>
  <c r="I519" i="47"/>
  <c r="J518" i="47"/>
  <c r="I518" i="47"/>
  <c r="J517" i="47"/>
  <c r="I517" i="47"/>
  <c r="J516" i="47"/>
  <c r="I516" i="47"/>
  <c r="J515" i="47"/>
  <c r="I515" i="47"/>
  <c r="J514" i="47"/>
  <c r="I514" i="47"/>
  <c r="J513" i="47"/>
  <c r="I513" i="47"/>
  <c r="J512" i="47"/>
  <c r="I512" i="47"/>
  <c r="J511" i="47"/>
  <c r="I511" i="47"/>
  <c r="J510" i="47"/>
  <c r="I510" i="47"/>
  <c r="J509" i="47"/>
  <c r="I509" i="47"/>
  <c r="J508" i="47"/>
  <c r="I508" i="47"/>
  <c r="J507" i="47"/>
  <c r="I507" i="47"/>
  <c r="J506" i="47"/>
  <c r="I506" i="47"/>
  <c r="J505" i="47"/>
  <c r="I505" i="47"/>
  <c r="J504" i="47"/>
  <c r="I504" i="47"/>
  <c r="J503" i="47"/>
  <c r="I503" i="47"/>
  <c r="J502" i="47"/>
  <c r="I502" i="47"/>
  <c r="J501" i="47"/>
  <c r="I501" i="47"/>
  <c r="J500" i="47"/>
  <c r="I500" i="47"/>
  <c r="J499" i="47"/>
  <c r="I499" i="47"/>
  <c r="J498" i="47"/>
  <c r="I498" i="47"/>
  <c r="J497" i="47"/>
  <c r="I497" i="47"/>
  <c r="J496" i="47"/>
  <c r="I496" i="47"/>
  <c r="J495" i="47"/>
  <c r="I495" i="47"/>
  <c r="J494" i="47"/>
  <c r="I494" i="47"/>
  <c r="J493" i="47"/>
  <c r="I493" i="47"/>
  <c r="J492" i="47"/>
  <c r="I492" i="47"/>
  <c r="J491" i="47"/>
  <c r="I491" i="47"/>
  <c r="J490" i="47"/>
  <c r="I490" i="47"/>
  <c r="J489" i="47"/>
  <c r="I489" i="47"/>
  <c r="J488" i="47"/>
  <c r="I488" i="47"/>
  <c r="J487" i="47"/>
  <c r="I487" i="47"/>
  <c r="J486" i="47"/>
  <c r="I486" i="47"/>
  <c r="J485" i="47"/>
  <c r="I485" i="47"/>
  <c r="J484" i="47"/>
  <c r="I484" i="47"/>
  <c r="J483" i="47"/>
  <c r="I483" i="47"/>
  <c r="J482" i="47"/>
  <c r="I482" i="47"/>
  <c r="J481" i="47"/>
  <c r="I481" i="47"/>
  <c r="J480" i="47"/>
  <c r="I480" i="47"/>
  <c r="J479" i="47"/>
  <c r="I479" i="47"/>
  <c r="J478" i="47"/>
  <c r="I478" i="47"/>
  <c r="J477" i="47"/>
  <c r="I477" i="47"/>
  <c r="J476" i="47"/>
  <c r="I476" i="47"/>
  <c r="J475" i="47"/>
  <c r="I475" i="47"/>
  <c r="J474" i="47"/>
  <c r="I474" i="47"/>
  <c r="J473" i="47"/>
  <c r="I473" i="47"/>
  <c r="J472" i="47"/>
  <c r="I472" i="47"/>
  <c r="J471" i="47"/>
  <c r="I471" i="47"/>
  <c r="J470" i="47"/>
  <c r="I470" i="47"/>
  <c r="J469" i="47"/>
  <c r="I469" i="47"/>
  <c r="J468" i="47"/>
  <c r="I468" i="47"/>
  <c r="J467" i="47"/>
  <c r="I467" i="47"/>
  <c r="J466" i="47"/>
  <c r="I466" i="47"/>
  <c r="J465" i="47"/>
  <c r="I465" i="47"/>
  <c r="J464" i="47"/>
  <c r="I464" i="47"/>
  <c r="J463" i="47"/>
  <c r="I463" i="47"/>
  <c r="J462" i="47"/>
  <c r="I462" i="47"/>
  <c r="J461" i="47"/>
  <c r="I461" i="47"/>
  <c r="J460" i="47"/>
  <c r="I460" i="47"/>
  <c r="J459" i="47"/>
  <c r="I459" i="47"/>
  <c r="J458" i="47"/>
  <c r="I458" i="47"/>
  <c r="J457" i="47"/>
  <c r="I457" i="47"/>
  <c r="J456" i="47"/>
  <c r="I456" i="47"/>
  <c r="J455" i="47"/>
  <c r="I455" i="47"/>
  <c r="J454" i="47"/>
  <c r="I454" i="47"/>
  <c r="J453" i="47"/>
  <c r="I453" i="47"/>
  <c r="J452" i="47"/>
  <c r="I452" i="47"/>
  <c r="J451" i="47"/>
  <c r="I451" i="47"/>
  <c r="J450" i="47"/>
  <c r="I450" i="47"/>
  <c r="J449" i="47"/>
  <c r="I449" i="47"/>
  <c r="J448" i="47"/>
  <c r="I448" i="47"/>
  <c r="J447" i="47"/>
  <c r="I447" i="47"/>
  <c r="J446" i="47"/>
  <c r="I446" i="47"/>
  <c r="J445" i="47"/>
  <c r="I445" i="47"/>
  <c r="J444" i="47"/>
  <c r="I444" i="47"/>
  <c r="J443" i="47"/>
  <c r="I443" i="47"/>
  <c r="J442" i="47"/>
  <c r="I442" i="47"/>
  <c r="J441" i="47"/>
  <c r="I441" i="47"/>
  <c r="J440" i="47"/>
  <c r="I440" i="47"/>
  <c r="J439" i="47"/>
  <c r="I439" i="47"/>
  <c r="J438" i="47"/>
  <c r="I438" i="47"/>
  <c r="J437" i="47"/>
  <c r="I437" i="47"/>
  <c r="J436" i="47"/>
  <c r="I436" i="47"/>
  <c r="J435" i="47"/>
  <c r="I435" i="47"/>
  <c r="J434" i="47"/>
  <c r="I434" i="47"/>
  <c r="J433" i="47"/>
  <c r="I433" i="47"/>
  <c r="J432" i="47"/>
  <c r="I432" i="47"/>
  <c r="J431" i="47"/>
  <c r="I431" i="47"/>
  <c r="J430" i="47"/>
  <c r="I430" i="47"/>
  <c r="J429" i="47"/>
  <c r="I429" i="47"/>
  <c r="J428" i="47"/>
  <c r="I428" i="47"/>
  <c r="J427" i="47"/>
  <c r="I427" i="47"/>
  <c r="J426" i="47"/>
  <c r="I426" i="47"/>
  <c r="J425" i="47"/>
  <c r="I425" i="47"/>
  <c r="J424" i="47"/>
  <c r="I424" i="47"/>
  <c r="J423" i="47"/>
  <c r="I423" i="47"/>
  <c r="J422" i="47"/>
  <c r="I422" i="47"/>
  <c r="J421" i="47"/>
  <c r="I421" i="47"/>
  <c r="J420" i="47"/>
  <c r="I420" i="47"/>
  <c r="J419" i="47"/>
  <c r="I419" i="47"/>
  <c r="J418" i="47"/>
  <c r="I418" i="47"/>
  <c r="J417" i="47"/>
  <c r="I417" i="47"/>
  <c r="J416" i="47"/>
  <c r="I416" i="47"/>
  <c r="J415" i="47"/>
  <c r="I415" i="47"/>
  <c r="J414" i="47"/>
  <c r="I414" i="47"/>
  <c r="J413" i="47"/>
  <c r="I413" i="47"/>
  <c r="J412" i="47"/>
  <c r="I412" i="47"/>
  <c r="J411" i="47"/>
  <c r="I411" i="47"/>
  <c r="J410" i="47"/>
  <c r="I410" i="47"/>
  <c r="J409" i="47"/>
  <c r="I409" i="47"/>
  <c r="J408" i="47"/>
  <c r="I408" i="47"/>
  <c r="J407" i="47"/>
  <c r="I407" i="47"/>
  <c r="J406" i="47"/>
  <c r="I406" i="47"/>
  <c r="J405" i="47"/>
  <c r="I405" i="47"/>
  <c r="J404" i="47"/>
  <c r="I404" i="47"/>
  <c r="J403" i="47"/>
  <c r="I403" i="47"/>
  <c r="J402" i="47"/>
  <c r="I402" i="47"/>
  <c r="J401" i="47"/>
  <c r="I401" i="47"/>
  <c r="J400" i="47"/>
  <c r="I400" i="47"/>
  <c r="J399" i="47"/>
  <c r="I399" i="47"/>
  <c r="J398" i="47"/>
  <c r="I398" i="47"/>
  <c r="J397" i="47"/>
  <c r="I397" i="47"/>
  <c r="J396" i="47"/>
  <c r="I396" i="47"/>
  <c r="J395" i="47"/>
  <c r="I395" i="47"/>
  <c r="J394" i="47"/>
  <c r="I394" i="47"/>
  <c r="J393" i="47"/>
  <c r="I393" i="47"/>
  <c r="J392" i="47"/>
  <c r="I392" i="47"/>
  <c r="J391" i="47"/>
  <c r="I391" i="47"/>
  <c r="J390" i="47"/>
  <c r="I390" i="47"/>
  <c r="J389" i="47"/>
  <c r="I389" i="47"/>
  <c r="J388" i="47"/>
  <c r="I388" i="47"/>
  <c r="J387" i="47"/>
  <c r="I387" i="47"/>
  <c r="J386" i="47"/>
  <c r="I386" i="47"/>
  <c r="J385" i="47"/>
  <c r="I385" i="47"/>
  <c r="J384" i="47"/>
  <c r="I384" i="47"/>
  <c r="J383" i="47"/>
  <c r="I383" i="47"/>
  <c r="J382" i="47"/>
  <c r="I382" i="47"/>
  <c r="J381" i="47"/>
  <c r="I381" i="47"/>
  <c r="J380" i="47"/>
  <c r="I380" i="47"/>
  <c r="J379" i="47"/>
  <c r="I379" i="47"/>
  <c r="J378" i="47"/>
  <c r="I378" i="47"/>
  <c r="J377" i="47"/>
  <c r="I377" i="47"/>
  <c r="J376" i="47"/>
  <c r="I376" i="47"/>
  <c r="J375" i="47"/>
  <c r="I375" i="47"/>
  <c r="J374" i="47"/>
  <c r="I374" i="47"/>
  <c r="J373" i="47"/>
  <c r="I373" i="47"/>
  <c r="J372" i="47"/>
  <c r="I372" i="47"/>
  <c r="J371" i="47"/>
  <c r="I371" i="47"/>
  <c r="J370" i="47"/>
  <c r="I370" i="47"/>
  <c r="J369" i="47"/>
  <c r="I369" i="47"/>
  <c r="J368" i="47"/>
  <c r="I368" i="47"/>
  <c r="J367" i="47"/>
  <c r="I367" i="47"/>
  <c r="J366" i="47"/>
  <c r="I366" i="47"/>
  <c r="J365" i="47"/>
  <c r="I365" i="47"/>
  <c r="J364" i="47"/>
  <c r="I364" i="47"/>
  <c r="J363" i="47"/>
  <c r="I363" i="47"/>
  <c r="J362" i="47"/>
  <c r="I362" i="47"/>
  <c r="J361" i="47"/>
  <c r="I361" i="47"/>
  <c r="J360" i="47"/>
  <c r="I360" i="47"/>
  <c r="J359" i="47"/>
  <c r="I359" i="47"/>
  <c r="J358" i="47"/>
  <c r="I358" i="47"/>
  <c r="J357" i="47"/>
  <c r="I357" i="47"/>
  <c r="J356" i="47"/>
  <c r="I356" i="47"/>
  <c r="J355" i="47"/>
  <c r="I355" i="47"/>
  <c r="J354" i="47"/>
  <c r="I354" i="47"/>
  <c r="J353" i="47"/>
  <c r="I353" i="47"/>
  <c r="J352" i="47"/>
  <c r="I352" i="47"/>
  <c r="J351" i="47"/>
  <c r="I351" i="47"/>
  <c r="J350" i="47"/>
  <c r="I350" i="47"/>
  <c r="J349" i="47"/>
  <c r="I349" i="47"/>
  <c r="J348" i="47"/>
  <c r="I348" i="47"/>
  <c r="J347" i="47"/>
  <c r="I347" i="47"/>
  <c r="J346" i="47"/>
  <c r="I346" i="47"/>
  <c r="J345" i="47"/>
  <c r="I345" i="47"/>
  <c r="J344" i="47"/>
  <c r="I344" i="47"/>
  <c r="J343" i="47"/>
  <c r="I343" i="47"/>
  <c r="J342" i="47"/>
  <c r="I342" i="47"/>
  <c r="J341" i="47"/>
  <c r="I341" i="47"/>
  <c r="J340" i="47"/>
  <c r="I340" i="47"/>
  <c r="J339" i="47"/>
  <c r="I339" i="47"/>
  <c r="J338" i="47"/>
  <c r="I338" i="47"/>
  <c r="J337" i="47"/>
  <c r="I337" i="47"/>
  <c r="J336" i="47"/>
  <c r="I336" i="47"/>
  <c r="J335" i="47"/>
  <c r="I335" i="47"/>
  <c r="J334" i="47"/>
  <c r="I334" i="47"/>
  <c r="J333" i="47"/>
  <c r="I333" i="47"/>
  <c r="J332" i="47"/>
  <c r="I332" i="47"/>
  <c r="J331" i="47"/>
  <c r="I331" i="47"/>
  <c r="J330" i="47"/>
  <c r="I330" i="47"/>
  <c r="J329" i="47"/>
  <c r="I329" i="47"/>
  <c r="J328" i="47"/>
  <c r="I328" i="47"/>
  <c r="J327" i="47"/>
  <c r="I327" i="47"/>
  <c r="J326" i="47"/>
  <c r="I326" i="47"/>
  <c r="J325" i="47"/>
  <c r="I325" i="47"/>
  <c r="J324" i="47"/>
  <c r="I324" i="47"/>
  <c r="J323" i="47"/>
  <c r="I323" i="47"/>
  <c r="J322" i="47"/>
  <c r="I322" i="47"/>
  <c r="J321" i="47"/>
  <c r="I321" i="47"/>
  <c r="J320" i="47"/>
  <c r="I320" i="47"/>
  <c r="J319" i="47"/>
  <c r="I319" i="47"/>
  <c r="J318" i="47"/>
  <c r="I318" i="47"/>
  <c r="J317" i="47"/>
  <c r="I317" i="47"/>
  <c r="J316" i="47"/>
  <c r="I316" i="47"/>
  <c r="J315" i="47"/>
  <c r="I315" i="47"/>
  <c r="J314" i="47"/>
  <c r="I314" i="47"/>
  <c r="J313" i="47"/>
  <c r="I313" i="47"/>
  <c r="J312" i="47"/>
  <c r="I312" i="47"/>
  <c r="J311" i="47"/>
  <c r="I311" i="47"/>
  <c r="J310" i="47"/>
  <c r="I310" i="47"/>
  <c r="J309" i="47"/>
  <c r="I309" i="47"/>
  <c r="J308" i="47"/>
  <c r="I308" i="47"/>
  <c r="J307" i="47"/>
  <c r="I307" i="47"/>
  <c r="J306" i="47"/>
  <c r="I306" i="47"/>
  <c r="J305" i="47"/>
  <c r="I305" i="47"/>
  <c r="J304" i="47"/>
  <c r="I304" i="47"/>
  <c r="J303" i="47"/>
  <c r="I303" i="47"/>
  <c r="J302" i="47"/>
  <c r="I302" i="47"/>
  <c r="J301" i="47"/>
  <c r="I301" i="47"/>
  <c r="J300" i="47"/>
  <c r="I300" i="47"/>
  <c r="J299" i="47"/>
  <c r="I299" i="47"/>
  <c r="J298" i="47"/>
  <c r="I298" i="47"/>
  <c r="J297" i="47"/>
  <c r="I297" i="47"/>
  <c r="J296" i="47"/>
  <c r="I296" i="47"/>
  <c r="J295" i="47"/>
  <c r="I295" i="47"/>
  <c r="J294" i="47"/>
  <c r="I294" i="47"/>
  <c r="J293" i="47"/>
  <c r="I293" i="47"/>
  <c r="J292" i="47"/>
  <c r="I292" i="47"/>
  <c r="J291" i="47"/>
  <c r="I291" i="47"/>
  <c r="J290" i="47"/>
  <c r="I290" i="47"/>
  <c r="J289" i="47"/>
  <c r="I289" i="47"/>
  <c r="J288" i="47"/>
  <c r="I288" i="47"/>
  <c r="J287" i="47"/>
  <c r="I287" i="47"/>
  <c r="J286" i="47"/>
  <c r="I286" i="47"/>
  <c r="J285" i="47"/>
  <c r="I285" i="47"/>
  <c r="J284" i="47"/>
  <c r="I284" i="47"/>
  <c r="J283" i="47"/>
  <c r="I283" i="47"/>
  <c r="J282" i="47"/>
  <c r="I282" i="47"/>
  <c r="J281" i="47"/>
  <c r="I281" i="47"/>
  <c r="J280" i="47"/>
  <c r="I280" i="47"/>
  <c r="J279" i="47"/>
  <c r="I279" i="47"/>
  <c r="J278" i="47"/>
  <c r="I278" i="47"/>
  <c r="J277" i="47"/>
  <c r="I277" i="47"/>
  <c r="J276" i="47"/>
  <c r="I276" i="47"/>
  <c r="J275" i="47"/>
  <c r="I275" i="47"/>
  <c r="J274" i="47"/>
  <c r="I274" i="47"/>
  <c r="J273" i="47"/>
  <c r="I273" i="47"/>
  <c r="J272" i="47"/>
  <c r="I272" i="47"/>
  <c r="J271" i="47"/>
  <c r="I271" i="47"/>
  <c r="J270" i="47"/>
  <c r="I270" i="47"/>
  <c r="J269" i="47"/>
  <c r="I269" i="47"/>
  <c r="J268" i="47"/>
  <c r="I268" i="47"/>
  <c r="J267" i="47"/>
  <c r="I267" i="47"/>
  <c r="J266" i="47"/>
  <c r="I266" i="47"/>
  <c r="J265" i="47"/>
  <c r="I265" i="47"/>
  <c r="J264" i="47"/>
  <c r="I264" i="47"/>
  <c r="J263" i="47"/>
  <c r="I263" i="47"/>
  <c r="J262" i="47"/>
  <c r="I262" i="47"/>
  <c r="J261" i="47"/>
  <c r="I261" i="47"/>
  <c r="J260" i="47"/>
  <c r="I260" i="47"/>
  <c r="J259" i="47"/>
  <c r="I259" i="47"/>
  <c r="J258" i="47"/>
  <c r="I258" i="47"/>
  <c r="J257" i="47"/>
  <c r="I257" i="47"/>
  <c r="J256" i="47"/>
  <c r="I256" i="47"/>
  <c r="J255" i="47"/>
  <c r="I255" i="47"/>
  <c r="J254" i="47"/>
  <c r="I254" i="47"/>
  <c r="J253" i="47"/>
  <c r="I253" i="47"/>
  <c r="J252" i="47"/>
  <c r="I252" i="47"/>
  <c r="J251" i="47"/>
  <c r="I251" i="47"/>
  <c r="J250" i="47"/>
  <c r="I250" i="47"/>
  <c r="J249" i="47"/>
  <c r="I249" i="47"/>
  <c r="J248" i="47"/>
  <c r="I248" i="47"/>
  <c r="J247" i="47"/>
  <c r="I247" i="47"/>
  <c r="J246" i="47"/>
  <c r="I246" i="47"/>
  <c r="J245" i="47"/>
  <c r="I245" i="47"/>
  <c r="J244" i="47"/>
  <c r="I244" i="47"/>
  <c r="J243" i="47"/>
  <c r="I243" i="47"/>
  <c r="J242" i="47"/>
  <c r="I242" i="47"/>
  <c r="J241" i="47"/>
  <c r="I241" i="47"/>
  <c r="J240" i="47"/>
  <c r="I240" i="47"/>
  <c r="J239" i="47"/>
  <c r="I239" i="47"/>
  <c r="J238" i="47"/>
  <c r="I238" i="47"/>
  <c r="J237" i="47"/>
  <c r="I237" i="47"/>
  <c r="J236" i="47"/>
  <c r="I236" i="47"/>
  <c r="J235" i="47"/>
  <c r="I235" i="47"/>
  <c r="J234" i="47"/>
  <c r="I234" i="47"/>
  <c r="J233" i="47"/>
  <c r="I233" i="47"/>
  <c r="J232" i="47"/>
  <c r="I232" i="47"/>
  <c r="J231" i="47"/>
  <c r="I231" i="47"/>
  <c r="J230" i="47"/>
  <c r="I230" i="47"/>
  <c r="J229" i="47"/>
  <c r="I229" i="47"/>
  <c r="J228" i="47"/>
  <c r="I228" i="47"/>
  <c r="J227" i="47"/>
  <c r="I227" i="47"/>
  <c r="J226" i="47"/>
  <c r="I226" i="47"/>
  <c r="J225" i="47"/>
  <c r="I225" i="47"/>
  <c r="J224" i="47"/>
  <c r="I224" i="47"/>
  <c r="J223" i="47"/>
  <c r="I223" i="47"/>
  <c r="J222" i="47"/>
  <c r="I222" i="47"/>
  <c r="J221" i="47"/>
  <c r="I221" i="47"/>
  <c r="J220" i="47"/>
  <c r="I220" i="47"/>
  <c r="J219" i="47"/>
  <c r="I219" i="47"/>
  <c r="J218" i="47"/>
  <c r="I218" i="47"/>
  <c r="J217" i="47"/>
  <c r="I217" i="47"/>
  <c r="J216" i="47"/>
  <c r="I216" i="47"/>
  <c r="J215" i="47"/>
  <c r="I215" i="47"/>
  <c r="J214" i="47"/>
  <c r="I214" i="47"/>
  <c r="J213" i="47"/>
  <c r="I213" i="47"/>
  <c r="J212" i="47"/>
  <c r="I212" i="47"/>
  <c r="J211" i="47"/>
  <c r="I211" i="47"/>
  <c r="J210" i="47"/>
  <c r="I210" i="47"/>
  <c r="J209" i="47"/>
  <c r="I209" i="47"/>
  <c r="J208" i="47"/>
  <c r="I208" i="47"/>
  <c r="J207" i="47"/>
  <c r="I207" i="47"/>
  <c r="J206" i="47"/>
  <c r="I206" i="47"/>
  <c r="J205" i="47"/>
  <c r="I205" i="47"/>
  <c r="J204" i="47"/>
  <c r="I204" i="47"/>
  <c r="J203" i="47"/>
  <c r="I203" i="47"/>
  <c r="J202" i="47"/>
  <c r="I202" i="47"/>
  <c r="J201" i="47"/>
  <c r="I201" i="47"/>
  <c r="J200" i="47"/>
  <c r="I200" i="47"/>
  <c r="J199" i="47"/>
  <c r="I199" i="47"/>
  <c r="J198" i="47"/>
  <c r="I198" i="47"/>
  <c r="J197" i="47"/>
  <c r="I197" i="47"/>
  <c r="J196" i="47"/>
  <c r="I196" i="47"/>
  <c r="J195" i="47"/>
  <c r="I195" i="47"/>
  <c r="J194" i="47"/>
  <c r="I194" i="47"/>
  <c r="J193" i="47"/>
  <c r="I193" i="47"/>
  <c r="J192" i="47"/>
  <c r="I192" i="47"/>
  <c r="J191" i="47"/>
  <c r="I191" i="47"/>
  <c r="J190" i="47"/>
  <c r="I190" i="47"/>
  <c r="J189" i="47"/>
  <c r="I189" i="47"/>
  <c r="J188" i="47"/>
  <c r="I188" i="47"/>
  <c r="J187" i="47"/>
  <c r="I187" i="47"/>
  <c r="J186" i="47"/>
  <c r="I186" i="47"/>
  <c r="J185" i="47"/>
  <c r="I185" i="47"/>
  <c r="J184" i="47"/>
  <c r="I184" i="47"/>
  <c r="J183" i="47"/>
  <c r="I183" i="47"/>
  <c r="J182" i="47"/>
  <c r="I182" i="47"/>
  <c r="J181" i="47"/>
  <c r="I181" i="47"/>
  <c r="J180" i="47"/>
  <c r="I180" i="47"/>
  <c r="J179" i="47"/>
  <c r="I179" i="47"/>
  <c r="J178" i="47"/>
  <c r="I178" i="47"/>
  <c r="J177" i="47"/>
  <c r="I177" i="47"/>
  <c r="J176" i="47"/>
  <c r="I176" i="47"/>
  <c r="J175" i="47"/>
  <c r="I175" i="47"/>
  <c r="J174" i="47"/>
  <c r="I174" i="47"/>
  <c r="J173" i="47"/>
  <c r="I173" i="47"/>
  <c r="J172" i="47"/>
  <c r="I172" i="47"/>
  <c r="J171" i="47"/>
  <c r="I171" i="47"/>
  <c r="J170" i="47"/>
  <c r="I170" i="47"/>
  <c r="J169" i="47"/>
  <c r="I169" i="47"/>
  <c r="J168" i="47"/>
  <c r="I168" i="47"/>
  <c r="J167" i="47"/>
  <c r="I167" i="47"/>
  <c r="J166" i="47"/>
  <c r="I166" i="47"/>
  <c r="J165" i="47"/>
  <c r="I165" i="47"/>
  <c r="J164" i="47"/>
  <c r="I164" i="47"/>
  <c r="J163" i="47"/>
  <c r="I163" i="47"/>
  <c r="J162" i="47"/>
  <c r="I162" i="47"/>
  <c r="J161" i="47"/>
  <c r="I161" i="47"/>
  <c r="J160" i="47"/>
  <c r="I160" i="47"/>
  <c r="J159" i="47"/>
  <c r="I159" i="47"/>
  <c r="J158" i="47"/>
  <c r="I158" i="47"/>
  <c r="J157" i="47"/>
  <c r="I157" i="47"/>
  <c r="J156" i="47"/>
  <c r="I156" i="47"/>
  <c r="J155" i="47"/>
  <c r="I155" i="47"/>
  <c r="J154" i="47"/>
  <c r="I154" i="47"/>
  <c r="J153" i="47"/>
  <c r="I153" i="47"/>
  <c r="J152" i="47"/>
  <c r="I152" i="47"/>
  <c r="J151" i="47"/>
  <c r="I151" i="47"/>
  <c r="J150" i="47"/>
  <c r="I150" i="47"/>
  <c r="J149" i="47"/>
  <c r="I149" i="47"/>
  <c r="J148" i="47"/>
  <c r="I148" i="47"/>
  <c r="J147" i="47"/>
  <c r="I147" i="47"/>
  <c r="J146" i="47"/>
  <c r="I146" i="47"/>
  <c r="J145" i="47"/>
  <c r="I145" i="47"/>
  <c r="J144" i="47"/>
  <c r="I144" i="47"/>
  <c r="J143" i="47"/>
  <c r="I143" i="47"/>
  <c r="J142" i="47"/>
  <c r="I142" i="47"/>
  <c r="J141" i="47"/>
  <c r="I141" i="47"/>
  <c r="J140" i="47"/>
  <c r="I140" i="47"/>
  <c r="J139" i="47"/>
  <c r="I139" i="47"/>
  <c r="J138" i="47"/>
  <c r="I138" i="47"/>
  <c r="J137" i="47"/>
  <c r="I137" i="47"/>
  <c r="J136" i="47"/>
  <c r="I136" i="47"/>
  <c r="J135" i="47"/>
  <c r="I135" i="47"/>
  <c r="J134" i="47"/>
  <c r="I134" i="47"/>
  <c r="J133" i="47"/>
  <c r="I133" i="47"/>
  <c r="J132" i="47"/>
  <c r="I132" i="47"/>
  <c r="J131" i="47"/>
  <c r="I131" i="47"/>
  <c r="J130" i="47"/>
  <c r="I130" i="47"/>
  <c r="J129" i="47"/>
  <c r="I129" i="47"/>
  <c r="J128" i="47"/>
  <c r="I128" i="47"/>
  <c r="J127" i="47"/>
  <c r="I127" i="47"/>
  <c r="J126" i="47"/>
  <c r="I126" i="47"/>
  <c r="J125" i="47"/>
  <c r="I125" i="47"/>
  <c r="J124" i="47"/>
  <c r="I124" i="47"/>
  <c r="J123" i="47"/>
  <c r="I123" i="47"/>
  <c r="J122" i="47"/>
  <c r="I122" i="47"/>
  <c r="J121" i="47"/>
  <c r="I121" i="47"/>
  <c r="J120" i="47"/>
  <c r="I120" i="47"/>
  <c r="J119" i="47"/>
  <c r="I119" i="47"/>
  <c r="J118" i="47"/>
  <c r="I118" i="47"/>
  <c r="J117" i="47"/>
  <c r="I117" i="47"/>
  <c r="J116" i="47"/>
  <c r="I116" i="47"/>
  <c r="J115" i="47"/>
  <c r="I115" i="47"/>
  <c r="J114" i="47"/>
  <c r="I114" i="47"/>
  <c r="J113" i="47"/>
  <c r="I113" i="47"/>
  <c r="J112" i="47"/>
  <c r="I112" i="47"/>
  <c r="J111" i="47"/>
  <c r="I111" i="47"/>
  <c r="J110" i="47"/>
  <c r="I110" i="47"/>
  <c r="J109" i="47"/>
  <c r="I109" i="47"/>
  <c r="J108" i="47"/>
  <c r="I108" i="47"/>
  <c r="J107" i="47"/>
  <c r="I107" i="47"/>
  <c r="J106" i="47"/>
  <c r="I106" i="47"/>
  <c r="J105" i="47"/>
  <c r="I105" i="47"/>
  <c r="J104" i="47"/>
  <c r="I104" i="47"/>
  <c r="J103" i="47"/>
  <c r="I103" i="47"/>
  <c r="J102" i="47"/>
  <c r="I102" i="47"/>
  <c r="J101" i="47"/>
  <c r="I101" i="47"/>
  <c r="J100" i="47"/>
  <c r="I100" i="47"/>
  <c r="J99" i="47"/>
  <c r="I99" i="47"/>
  <c r="J98" i="47"/>
  <c r="I98" i="47"/>
  <c r="J97" i="47"/>
  <c r="I97" i="47"/>
  <c r="J96" i="47"/>
  <c r="I96" i="47"/>
  <c r="J95" i="47"/>
  <c r="I95" i="47"/>
  <c r="J94" i="47"/>
  <c r="I94" i="47"/>
  <c r="J93" i="47"/>
  <c r="I93" i="47"/>
  <c r="J92" i="47"/>
  <c r="I92" i="47"/>
  <c r="J91" i="47"/>
  <c r="I91" i="47"/>
  <c r="J90" i="47"/>
  <c r="I90" i="47"/>
  <c r="J89" i="47"/>
  <c r="I89" i="47"/>
  <c r="J88" i="47"/>
  <c r="I88" i="47"/>
  <c r="J87" i="47"/>
  <c r="I87" i="47"/>
  <c r="J86" i="47"/>
  <c r="I86" i="47"/>
  <c r="J85" i="47"/>
  <c r="I85" i="47"/>
  <c r="J84" i="47"/>
  <c r="I84" i="47"/>
  <c r="J83" i="47"/>
  <c r="I83" i="47"/>
  <c r="J82" i="47"/>
  <c r="I82" i="47"/>
  <c r="J81" i="47"/>
  <c r="I81" i="47"/>
  <c r="J80" i="47"/>
  <c r="I80" i="47"/>
  <c r="J79" i="47"/>
  <c r="I79" i="47"/>
  <c r="J78" i="47"/>
  <c r="I78" i="47"/>
  <c r="J77" i="47"/>
  <c r="I77" i="47"/>
  <c r="J76" i="47"/>
  <c r="I76" i="47"/>
  <c r="J75" i="47"/>
  <c r="I75" i="47"/>
  <c r="J74" i="47"/>
  <c r="I74" i="47"/>
  <c r="J73" i="47"/>
  <c r="I73" i="47"/>
  <c r="J72" i="47"/>
  <c r="I72" i="47"/>
  <c r="J71" i="47"/>
  <c r="I71" i="47"/>
  <c r="J70" i="47"/>
  <c r="I70" i="47"/>
  <c r="J69" i="47"/>
  <c r="I69" i="47"/>
  <c r="J68" i="47"/>
  <c r="I68" i="47"/>
  <c r="J67" i="47"/>
  <c r="I67" i="47"/>
  <c r="J66" i="47"/>
  <c r="I66" i="47"/>
  <c r="J65" i="47"/>
  <c r="I65" i="47"/>
  <c r="J64" i="47"/>
  <c r="I64" i="47"/>
  <c r="J63" i="47"/>
  <c r="I63" i="47"/>
  <c r="J62" i="47"/>
  <c r="I62" i="47"/>
  <c r="J61" i="47"/>
  <c r="I61" i="47"/>
  <c r="J60" i="47"/>
  <c r="I60" i="47"/>
  <c r="J59" i="47"/>
  <c r="I59" i="47"/>
  <c r="J58" i="47"/>
  <c r="I58" i="47"/>
  <c r="J57" i="47"/>
  <c r="I57" i="47"/>
  <c r="J56" i="47"/>
  <c r="I56" i="47"/>
  <c r="J55" i="47"/>
  <c r="I55" i="47"/>
  <c r="J54" i="47"/>
  <c r="I54" i="47"/>
  <c r="J53" i="47"/>
  <c r="I53" i="47"/>
  <c r="J52" i="47"/>
  <c r="I52" i="47"/>
  <c r="J51" i="47"/>
  <c r="I51" i="47"/>
  <c r="J50" i="47"/>
  <c r="I50" i="47"/>
  <c r="J49" i="47"/>
  <c r="I49" i="47"/>
  <c r="J48" i="47"/>
  <c r="I48" i="47"/>
  <c r="J47" i="47"/>
  <c r="I47" i="47"/>
  <c r="J46" i="47"/>
  <c r="I46" i="47"/>
  <c r="J45" i="47"/>
  <c r="I45" i="47"/>
  <c r="J44" i="47"/>
  <c r="I44" i="47"/>
  <c r="J43" i="47"/>
  <c r="I43" i="47"/>
  <c r="J42" i="47"/>
  <c r="I42" i="47"/>
  <c r="J41" i="47"/>
  <c r="I41" i="47"/>
  <c r="J40" i="47"/>
  <c r="H40" i="47"/>
  <c r="I40" i="47" s="1"/>
  <c r="J39" i="47"/>
  <c r="I39" i="47"/>
  <c r="H39" i="47"/>
  <c r="H38" i="47"/>
  <c r="J38" i="47" s="1"/>
  <c r="H37" i="47"/>
  <c r="I37" i="47" s="1"/>
  <c r="J36" i="47"/>
  <c r="H36" i="47"/>
  <c r="I36" i="47" s="1"/>
  <c r="J35" i="47"/>
  <c r="I35" i="47"/>
  <c r="H35" i="47"/>
  <c r="I34" i="47"/>
  <c r="H34" i="47"/>
  <c r="J34" i="47" s="1"/>
  <c r="H33" i="47"/>
  <c r="I33" i="47" s="1"/>
  <c r="J32" i="47"/>
  <c r="H32" i="47"/>
  <c r="I32" i="47" s="1"/>
  <c r="J31" i="47"/>
  <c r="I31" i="47"/>
  <c r="H31" i="47"/>
  <c r="I30" i="47"/>
  <c r="H30" i="47"/>
  <c r="J30" i="47" s="1"/>
  <c r="H29" i="47"/>
  <c r="I29" i="47" s="1"/>
  <c r="J28" i="47"/>
  <c r="H28" i="47"/>
  <c r="I28" i="47" s="1"/>
  <c r="J27" i="47"/>
  <c r="I27" i="47"/>
  <c r="H27" i="47"/>
  <c r="I26" i="47"/>
  <c r="H26" i="47"/>
  <c r="J26" i="47" s="1"/>
  <c r="H25" i="47"/>
  <c r="I25" i="47" s="1"/>
  <c r="L24" i="47"/>
  <c r="H24" i="47"/>
  <c r="I24" i="47" s="1"/>
  <c r="J23" i="47"/>
  <c r="H23" i="47"/>
  <c r="I23" i="47" s="1"/>
  <c r="J22" i="47"/>
  <c r="H22" i="47"/>
  <c r="I22" i="47" s="1"/>
  <c r="J21" i="47"/>
  <c r="I21" i="47"/>
  <c r="H21" i="47"/>
  <c r="H20" i="47"/>
  <c r="J20" i="47" s="1"/>
  <c r="H19" i="47"/>
  <c r="J19" i="47" s="1"/>
  <c r="H18" i="47"/>
  <c r="I18" i="47" s="1"/>
  <c r="J17" i="47"/>
  <c r="H17" i="47"/>
  <c r="I17" i="47" s="1"/>
  <c r="J16" i="47"/>
  <c r="H16" i="47"/>
  <c r="I16" i="47" s="1"/>
  <c r="J15" i="47"/>
  <c r="H15" i="47"/>
  <c r="I15" i="47" s="1"/>
  <c r="J14" i="47"/>
  <c r="I14" i="47"/>
  <c r="H14" i="47"/>
  <c r="H13" i="47"/>
  <c r="J13" i="47" s="1"/>
  <c r="H12" i="47"/>
  <c r="J12" i="47" s="1"/>
  <c r="J11" i="47"/>
  <c r="I11" i="47"/>
  <c r="H11" i="47"/>
  <c r="J10" i="47"/>
  <c r="I10" i="47"/>
  <c r="H10" i="47"/>
  <c r="H9" i="47"/>
  <c r="J9" i="47" s="1"/>
  <c r="H8" i="47"/>
  <c r="I8" i="47" s="1"/>
  <c r="H7" i="47"/>
  <c r="I7" i="47" s="1"/>
  <c r="H6" i="47"/>
  <c r="I6" i="47" s="1"/>
  <c r="M5" i="47"/>
  <c r="H5" i="47"/>
  <c r="I5" i="47" s="1"/>
  <c r="M2" i="47"/>
  <c r="P1" i="47"/>
  <c r="M1" i="47"/>
  <c r="J775" i="46"/>
  <c r="I775" i="46"/>
  <c r="J774" i="46"/>
  <c r="I774" i="46"/>
  <c r="J773" i="46"/>
  <c r="I773" i="46"/>
  <c r="J772" i="46"/>
  <c r="I772" i="46"/>
  <c r="J771" i="46"/>
  <c r="I771" i="46"/>
  <c r="J770" i="46"/>
  <c r="I770" i="46"/>
  <c r="J769" i="46"/>
  <c r="I769" i="46"/>
  <c r="J768" i="46"/>
  <c r="I768" i="46"/>
  <c r="J767" i="46"/>
  <c r="I767" i="46"/>
  <c r="J766" i="46"/>
  <c r="I766" i="46"/>
  <c r="J765" i="46"/>
  <c r="I765" i="46"/>
  <c r="J764" i="46"/>
  <c r="I764" i="46"/>
  <c r="J763" i="46"/>
  <c r="I763" i="46"/>
  <c r="J762" i="46"/>
  <c r="I762" i="46"/>
  <c r="J761" i="46"/>
  <c r="I761" i="46"/>
  <c r="J760" i="46"/>
  <c r="I760" i="46"/>
  <c r="J759" i="46"/>
  <c r="I759" i="46"/>
  <c r="J758" i="46"/>
  <c r="I758" i="46"/>
  <c r="J757" i="46"/>
  <c r="I757" i="46"/>
  <c r="J756" i="46"/>
  <c r="I756" i="46"/>
  <c r="J755" i="46"/>
  <c r="I755" i="46"/>
  <c r="J754" i="46"/>
  <c r="I754" i="46"/>
  <c r="J753" i="46"/>
  <c r="I753" i="46"/>
  <c r="J752" i="46"/>
  <c r="I752" i="46"/>
  <c r="J751" i="46"/>
  <c r="I751" i="46"/>
  <c r="J750" i="46"/>
  <c r="I750" i="46"/>
  <c r="J749" i="46"/>
  <c r="I749" i="46"/>
  <c r="J748" i="46"/>
  <c r="I748" i="46"/>
  <c r="J747" i="46"/>
  <c r="I747" i="46"/>
  <c r="J746" i="46"/>
  <c r="I746" i="46"/>
  <c r="J745" i="46"/>
  <c r="I745" i="46"/>
  <c r="J744" i="46"/>
  <c r="I744" i="46"/>
  <c r="J743" i="46"/>
  <c r="I743" i="46"/>
  <c r="J742" i="46"/>
  <c r="I742" i="46"/>
  <c r="J741" i="46"/>
  <c r="I741" i="46"/>
  <c r="J740" i="46"/>
  <c r="I740" i="46"/>
  <c r="J739" i="46"/>
  <c r="I739" i="46"/>
  <c r="J738" i="46"/>
  <c r="I738" i="46"/>
  <c r="J737" i="46"/>
  <c r="I737" i="46"/>
  <c r="J736" i="46"/>
  <c r="I736" i="46"/>
  <c r="J735" i="46"/>
  <c r="I735" i="46"/>
  <c r="J734" i="46"/>
  <c r="I734" i="46"/>
  <c r="J733" i="46"/>
  <c r="I733" i="46"/>
  <c r="J732" i="46"/>
  <c r="I732" i="46"/>
  <c r="J731" i="46"/>
  <c r="I731" i="46"/>
  <c r="J730" i="46"/>
  <c r="I730" i="46"/>
  <c r="J729" i="46"/>
  <c r="I729" i="46"/>
  <c r="J728" i="46"/>
  <c r="I728" i="46"/>
  <c r="J727" i="46"/>
  <c r="I727" i="46"/>
  <c r="J726" i="46"/>
  <c r="I726" i="46"/>
  <c r="J725" i="46"/>
  <c r="I725" i="46"/>
  <c r="J724" i="46"/>
  <c r="I724" i="46"/>
  <c r="J723" i="46"/>
  <c r="I723" i="46"/>
  <c r="J722" i="46"/>
  <c r="I722" i="46"/>
  <c r="J721" i="46"/>
  <c r="I721" i="46"/>
  <c r="J720" i="46"/>
  <c r="I720" i="46"/>
  <c r="J719" i="46"/>
  <c r="I719" i="46"/>
  <c r="J718" i="46"/>
  <c r="I718" i="46"/>
  <c r="J717" i="46"/>
  <c r="I717" i="46"/>
  <c r="J716" i="46"/>
  <c r="I716" i="46"/>
  <c r="J715" i="46"/>
  <c r="I715" i="46"/>
  <c r="J714" i="46"/>
  <c r="I714" i="46"/>
  <c r="J713" i="46"/>
  <c r="I713" i="46"/>
  <c r="J712" i="46"/>
  <c r="I712" i="46"/>
  <c r="J711" i="46"/>
  <c r="I711" i="46"/>
  <c r="J710" i="46"/>
  <c r="I710" i="46"/>
  <c r="J709" i="46"/>
  <c r="I709" i="46"/>
  <c r="J708" i="46"/>
  <c r="I708" i="46"/>
  <c r="J707" i="46"/>
  <c r="I707" i="46"/>
  <c r="J706" i="46"/>
  <c r="I706" i="46"/>
  <c r="J705" i="46"/>
  <c r="I705" i="46"/>
  <c r="J704" i="46"/>
  <c r="I704" i="46"/>
  <c r="J703" i="46"/>
  <c r="I703" i="46"/>
  <c r="J702" i="46"/>
  <c r="I702" i="46"/>
  <c r="J701" i="46"/>
  <c r="I701" i="46"/>
  <c r="J700" i="46"/>
  <c r="I700" i="46"/>
  <c r="J699" i="46"/>
  <c r="I699" i="46"/>
  <c r="J698" i="46"/>
  <c r="I698" i="46"/>
  <c r="J697" i="46"/>
  <c r="I697" i="46"/>
  <c r="J696" i="46"/>
  <c r="I696" i="46"/>
  <c r="J695" i="46"/>
  <c r="I695" i="46"/>
  <c r="J694" i="46"/>
  <c r="I694" i="46"/>
  <c r="J693" i="46"/>
  <c r="I693" i="46"/>
  <c r="J692" i="46"/>
  <c r="I692" i="46"/>
  <c r="J691" i="46"/>
  <c r="I691" i="46"/>
  <c r="J690" i="46"/>
  <c r="I690" i="46"/>
  <c r="J689" i="46"/>
  <c r="I689" i="46"/>
  <c r="J688" i="46"/>
  <c r="I688" i="46"/>
  <c r="J687" i="46"/>
  <c r="I687" i="46"/>
  <c r="J686" i="46"/>
  <c r="I686" i="46"/>
  <c r="J685" i="46"/>
  <c r="I685" i="46"/>
  <c r="J684" i="46"/>
  <c r="I684" i="46"/>
  <c r="J683" i="46"/>
  <c r="I683" i="46"/>
  <c r="J682" i="46"/>
  <c r="I682" i="46"/>
  <c r="J681" i="46"/>
  <c r="I681" i="46"/>
  <c r="J680" i="46"/>
  <c r="I680" i="46"/>
  <c r="J679" i="46"/>
  <c r="I679" i="46"/>
  <c r="J678" i="46"/>
  <c r="I678" i="46"/>
  <c r="J677" i="46"/>
  <c r="I677" i="46"/>
  <c r="J676" i="46"/>
  <c r="I676" i="46"/>
  <c r="J675" i="46"/>
  <c r="I675" i="46"/>
  <c r="J674" i="46"/>
  <c r="I674" i="46"/>
  <c r="J673" i="46"/>
  <c r="I673" i="46"/>
  <c r="J672" i="46"/>
  <c r="I672" i="46"/>
  <c r="J671" i="46"/>
  <c r="I671" i="46"/>
  <c r="J670" i="46"/>
  <c r="I670" i="46"/>
  <c r="J669" i="46"/>
  <c r="I669" i="46"/>
  <c r="J668" i="46"/>
  <c r="I668" i="46"/>
  <c r="J667" i="46"/>
  <c r="I667" i="46"/>
  <c r="J666" i="46"/>
  <c r="I666" i="46"/>
  <c r="J665" i="46"/>
  <c r="I665" i="46"/>
  <c r="J664" i="46"/>
  <c r="I664" i="46"/>
  <c r="J663" i="46"/>
  <c r="I663" i="46"/>
  <c r="J662" i="46"/>
  <c r="I662" i="46"/>
  <c r="J661" i="46"/>
  <c r="I661" i="46"/>
  <c r="J660" i="46"/>
  <c r="I660" i="46"/>
  <c r="J659" i="46"/>
  <c r="I659" i="46"/>
  <c r="J658" i="46"/>
  <c r="I658" i="46"/>
  <c r="J657" i="46"/>
  <c r="I657" i="46"/>
  <c r="J656" i="46"/>
  <c r="I656" i="46"/>
  <c r="J655" i="46"/>
  <c r="I655" i="46"/>
  <c r="J654" i="46"/>
  <c r="I654" i="46"/>
  <c r="J653" i="46"/>
  <c r="I653" i="46"/>
  <c r="J652" i="46"/>
  <c r="I652" i="46"/>
  <c r="J651" i="46"/>
  <c r="I651" i="46"/>
  <c r="J650" i="46"/>
  <c r="I650" i="46"/>
  <c r="J649" i="46"/>
  <c r="I649" i="46"/>
  <c r="J648" i="46"/>
  <c r="I648" i="46"/>
  <c r="J647" i="46"/>
  <c r="I647" i="46"/>
  <c r="J646" i="46"/>
  <c r="I646" i="46"/>
  <c r="J645" i="46"/>
  <c r="I645" i="46"/>
  <c r="J644" i="46"/>
  <c r="I644" i="46"/>
  <c r="J643" i="46"/>
  <c r="I643" i="46"/>
  <c r="J642" i="46"/>
  <c r="I642" i="46"/>
  <c r="J641" i="46"/>
  <c r="I641" i="46"/>
  <c r="J640" i="46"/>
  <c r="I640" i="46"/>
  <c r="J639" i="46"/>
  <c r="I639" i="46"/>
  <c r="J638" i="46"/>
  <c r="I638" i="46"/>
  <c r="J637" i="46"/>
  <c r="I637" i="46"/>
  <c r="J636" i="46"/>
  <c r="I636" i="46"/>
  <c r="J635" i="46"/>
  <c r="I635" i="46"/>
  <c r="J634" i="46"/>
  <c r="I634" i="46"/>
  <c r="J633" i="46"/>
  <c r="I633" i="46"/>
  <c r="J632" i="46"/>
  <c r="I632" i="46"/>
  <c r="J631" i="46"/>
  <c r="I631" i="46"/>
  <c r="J630" i="46"/>
  <c r="I630" i="46"/>
  <c r="J629" i="46"/>
  <c r="I629" i="46"/>
  <c r="J628" i="46"/>
  <c r="I628" i="46"/>
  <c r="J627" i="46"/>
  <c r="I627" i="46"/>
  <c r="J626" i="46"/>
  <c r="I626" i="46"/>
  <c r="J625" i="46"/>
  <c r="I625" i="46"/>
  <c r="J624" i="46"/>
  <c r="I624" i="46"/>
  <c r="J623" i="46"/>
  <c r="I623" i="46"/>
  <c r="J622" i="46"/>
  <c r="I622" i="46"/>
  <c r="J621" i="46"/>
  <c r="I621" i="46"/>
  <c r="J620" i="46"/>
  <c r="I620" i="46"/>
  <c r="J619" i="46"/>
  <c r="I619" i="46"/>
  <c r="J618" i="46"/>
  <c r="I618" i="46"/>
  <c r="J617" i="46"/>
  <c r="I617" i="46"/>
  <c r="J616" i="46"/>
  <c r="I616" i="46"/>
  <c r="J615" i="46"/>
  <c r="I615" i="46"/>
  <c r="J614" i="46"/>
  <c r="I614" i="46"/>
  <c r="J613" i="46"/>
  <c r="I613" i="46"/>
  <c r="J612" i="46"/>
  <c r="I612" i="46"/>
  <c r="J611" i="46"/>
  <c r="I611" i="46"/>
  <c r="J610" i="46"/>
  <c r="I610" i="46"/>
  <c r="J609" i="46"/>
  <c r="I609" i="46"/>
  <c r="J608" i="46"/>
  <c r="I608" i="46"/>
  <c r="J607" i="46"/>
  <c r="I607" i="46"/>
  <c r="J606" i="46"/>
  <c r="I606" i="46"/>
  <c r="J605" i="46"/>
  <c r="I605" i="46"/>
  <c r="J604" i="46"/>
  <c r="I604" i="46"/>
  <c r="J603" i="46"/>
  <c r="I603" i="46"/>
  <c r="J602" i="46"/>
  <c r="I602" i="46"/>
  <c r="J601" i="46"/>
  <c r="I601" i="46"/>
  <c r="J600" i="46"/>
  <c r="I600" i="46"/>
  <c r="J599" i="46"/>
  <c r="I599" i="46"/>
  <c r="J598" i="46"/>
  <c r="I598" i="46"/>
  <c r="J597" i="46"/>
  <c r="I597" i="46"/>
  <c r="J596" i="46"/>
  <c r="I596" i="46"/>
  <c r="J595" i="46"/>
  <c r="I595" i="46"/>
  <c r="J594" i="46"/>
  <c r="I594" i="46"/>
  <c r="J593" i="46"/>
  <c r="I593" i="46"/>
  <c r="J592" i="46"/>
  <c r="I592" i="46"/>
  <c r="J591" i="46"/>
  <c r="I591" i="46"/>
  <c r="J590" i="46"/>
  <c r="I590" i="46"/>
  <c r="J589" i="46"/>
  <c r="I589" i="46"/>
  <c r="J588" i="46"/>
  <c r="I588" i="46"/>
  <c r="J587" i="46"/>
  <c r="I587" i="46"/>
  <c r="J586" i="46"/>
  <c r="I586" i="46"/>
  <c r="J585" i="46"/>
  <c r="I585" i="46"/>
  <c r="J584" i="46"/>
  <c r="I584" i="46"/>
  <c r="J583" i="46"/>
  <c r="I583" i="46"/>
  <c r="J582" i="46"/>
  <c r="I582" i="46"/>
  <c r="J581" i="46"/>
  <c r="I581" i="46"/>
  <c r="J580" i="46"/>
  <c r="I580" i="46"/>
  <c r="J579" i="46"/>
  <c r="I579" i="46"/>
  <c r="J578" i="46"/>
  <c r="I578" i="46"/>
  <c r="J577" i="46"/>
  <c r="I577" i="46"/>
  <c r="J576" i="46"/>
  <c r="I576" i="46"/>
  <c r="J575" i="46"/>
  <c r="I575" i="46"/>
  <c r="J574" i="46"/>
  <c r="I574" i="46"/>
  <c r="J573" i="46"/>
  <c r="I573" i="46"/>
  <c r="J572" i="46"/>
  <c r="I572" i="46"/>
  <c r="J571" i="46"/>
  <c r="I571" i="46"/>
  <c r="J570" i="46"/>
  <c r="I570" i="46"/>
  <c r="J569" i="46"/>
  <c r="I569" i="46"/>
  <c r="J568" i="46"/>
  <c r="I568" i="46"/>
  <c r="J567" i="46"/>
  <c r="I567" i="46"/>
  <c r="J566" i="46"/>
  <c r="I566" i="46"/>
  <c r="J565" i="46"/>
  <c r="I565" i="46"/>
  <c r="J564" i="46"/>
  <c r="I564" i="46"/>
  <c r="J563" i="46"/>
  <c r="I563" i="46"/>
  <c r="J562" i="46"/>
  <c r="I562" i="46"/>
  <c r="J561" i="46"/>
  <c r="I561" i="46"/>
  <c r="J560" i="46"/>
  <c r="I560" i="46"/>
  <c r="J559" i="46"/>
  <c r="I559" i="46"/>
  <c r="J558" i="46"/>
  <c r="I558" i="46"/>
  <c r="J557" i="46"/>
  <c r="I557" i="46"/>
  <c r="J556" i="46"/>
  <c r="I556" i="46"/>
  <c r="J555" i="46"/>
  <c r="I555" i="46"/>
  <c r="J554" i="46"/>
  <c r="I554" i="46"/>
  <c r="J553" i="46"/>
  <c r="I553" i="46"/>
  <c r="J552" i="46"/>
  <c r="I552" i="46"/>
  <c r="J551" i="46"/>
  <c r="I551" i="46"/>
  <c r="J550" i="46"/>
  <c r="I550" i="46"/>
  <c r="J549" i="46"/>
  <c r="I549" i="46"/>
  <c r="J548" i="46"/>
  <c r="I548" i="46"/>
  <c r="J547" i="46"/>
  <c r="I547" i="46"/>
  <c r="J546" i="46"/>
  <c r="I546" i="46"/>
  <c r="J545" i="46"/>
  <c r="I545" i="46"/>
  <c r="J544" i="46"/>
  <c r="I544" i="46"/>
  <c r="J543" i="46"/>
  <c r="I543" i="46"/>
  <c r="J542" i="46"/>
  <c r="I542" i="46"/>
  <c r="J541" i="46"/>
  <c r="I541" i="46"/>
  <c r="J540" i="46"/>
  <c r="I540" i="46"/>
  <c r="J539" i="46"/>
  <c r="I539" i="46"/>
  <c r="J538" i="46"/>
  <c r="I538" i="46"/>
  <c r="J537" i="46"/>
  <c r="I537" i="46"/>
  <c r="J536" i="46"/>
  <c r="I536" i="46"/>
  <c r="J535" i="46"/>
  <c r="I535" i="46"/>
  <c r="J534" i="46"/>
  <c r="I534" i="46"/>
  <c r="J533" i="46"/>
  <c r="I533" i="46"/>
  <c r="J532" i="46"/>
  <c r="I532" i="46"/>
  <c r="J531" i="46"/>
  <c r="I531" i="46"/>
  <c r="J530" i="46"/>
  <c r="I530" i="46"/>
  <c r="J529" i="46"/>
  <c r="I529" i="46"/>
  <c r="J528" i="46"/>
  <c r="I528" i="46"/>
  <c r="J527" i="46"/>
  <c r="I527" i="46"/>
  <c r="J526" i="46"/>
  <c r="I526" i="46"/>
  <c r="J525" i="46"/>
  <c r="I525" i="46"/>
  <c r="J524" i="46"/>
  <c r="I524" i="46"/>
  <c r="J523" i="46"/>
  <c r="I523" i="46"/>
  <c r="J522" i="46"/>
  <c r="I522" i="46"/>
  <c r="J521" i="46"/>
  <c r="I521" i="46"/>
  <c r="J520" i="46"/>
  <c r="I520" i="46"/>
  <c r="J519" i="46"/>
  <c r="I519" i="46"/>
  <c r="J518" i="46"/>
  <c r="I518" i="46"/>
  <c r="J517" i="46"/>
  <c r="I517" i="46"/>
  <c r="J516" i="46"/>
  <c r="I516" i="46"/>
  <c r="J515" i="46"/>
  <c r="I515" i="46"/>
  <c r="J514" i="46"/>
  <c r="I514" i="46"/>
  <c r="J513" i="46"/>
  <c r="I513" i="46"/>
  <c r="J512" i="46"/>
  <c r="I512" i="46"/>
  <c r="J511" i="46"/>
  <c r="I511" i="46"/>
  <c r="J510" i="46"/>
  <c r="I510" i="46"/>
  <c r="J509" i="46"/>
  <c r="I509" i="46"/>
  <c r="J508" i="46"/>
  <c r="I508" i="46"/>
  <c r="J507" i="46"/>
  <c r="I507" i="46"/>
  <c r="J506" i="46"/>
  <c r="I506" i="46"/>
  <c r="J505" i="46"/>
  <c r="I505" i="46"/>
  <c r="J504" i="46"/>
  <c r="I504" i="46"/>
  <c r="J503" i="46"/>
  <c r="I503" i="46"/>
  <c r="J502" i="46"/>
  <c r="I502" i="46"/>
  <c r="J501" i="46"/>
  <c r="I501" i="46"/>
  <c r="J500" i="46"/>
  <c r="I500" i="46"/>
  <c r="J499" i="46"/>
  <c r="I499" i="46"/>
  <c r="J498" i="46"/>
  <c r="I498" i="46"/>
  <c r="J497" i="46"/>
  <c r="I497" i="46"/>
  <c r="J496" i="46"/>
  <c r="I496" i="46"/>
  <c r="J495" i="46"/>
  <c r="I495" i="46"/>
  <c r="J494" i="46"/>
  <c r="I494" i="46"/>
  <c r="J493" i="46"/>
  <c r="I493" i="46"/>
  <c r="J492" i="46"/>
  <c r="I492" i="46"/>
  <c r="J491" i="46"/>
  <c r="I491" i="46"/>
  <c r="J490" i="46"/>
  <c r="I490" i="46"/>
  <c r="J489" i="46"/>
  <c r="I489" i="46"/>
  <c r="J488" i="46"/>
  <c r="I488" i="46"/>
  <c r="J487" i="46"/>
  <c r="I487" i="46"/>
  <c r="J486" i="46"/>
  <c r="I486" i="46"/>
  <c r="J485" i="46"/>
  <c r="I485" i="46"/>
  <c r="J484" i="46"/>
  <c r="I484" i="46"/>
  <c r="J483" i="46"/>
  <c r="I483" i="46"/>
  <c r="J482" i="46"/>
  <c r="I482" i="46"/>
  <c r="J481" i="46"/>
  <c r="I481" i="46"/>
  <c r="J480" i="46"/>
  <c r="I480" i="46"/>
  <c r="J479" i="46"/>
  <c r="I479" i="46"/>
  <c r="J478" i="46"/>
  <c r="I478" i="46"/>
  <c r="J477" i="46"/>
  <c r="I477" i="46"/>
  <c r="J476" i="46"/>
  <c r="I476" i="46"/>
  <c r="J475" i="46"/>
  <c r="I475" i="46"/>
  <c r="J474" i="46"/>
  <c r="I474" i="46"/>
  <c r="J473" i="46"/>
  <c r="I473" i="46"/>
  <c r="J472" i="46"/>
  <c r="I472" i="46"/>
  <c r="J471" i="46"/>
  <c r="I471" i="46"/>
  <c r="J470" i="46"/>
  <c r="I470" i="46"/>
  <c r="J469" i="46"/>
  <c r="I469" i="46"/>
  <c r="J468" i="46"/>
  <c r="I468" i="46"/>
  <c r="J467" i="46"/>
  <c r="I467" i="46"/>
  <c r="J466" i="46"/>
  <c r="I466" i="46"/>
  <c r="J465" i="46"/>
  <c r="I465" i="46"/>
  <c r="J464" i="46"/>
  <c r="I464" i="46"/>
  <c r="J463" i="46"/>
  <c r="I463" i="46"/>
  <c r="J462" i="46"/>
  <c r="I462" i="46"/>
  <c r="J461" i="46"/>
  <c r="I461" i="46"/>
  <c r="J460" i="46"/>
  <c r="I460" i="46"/>
  <c r="J459" i="46"/>
  <c r="I459" i="46"/>
  <c r="J458" i="46"/>
  <c r="I458" i="46"/>
  <c r="J457" i="46"/>
  <c r="I457" i="46"/>
  <c r="J456" i="46"/>
  <c r="I456" i="46"/>
  <c r="J455" i="46"/>
  <c r="I455" i="46"/>
  <c r="J454" i="46"/>
  <c r="I454" i="46"/>
  <c r="J453" i="46"/>
  <c r="I453" i="46"/>
  <c r="J452" i="46"/>
  <c r="I452" i="46"/>
  <c r="J451" i="46"/>
  <c r="I451" i="46"/>
  <c r="J450" i="46"/>
  <c r="I450" i="46"/>
  <c r="J449" i="46"/>
  <c r="I449" i="46"/>
  <c r="J448" i="46"/>
  <c r="I448" i="46"/>
  <c r="J447" i="46"/>
  <c r="I447" i="46"/>
  <c r="J446" i="46"/>
  <c r="I446" i="46"/>
  <c r="J445" i="46"/>
  <c r="I445" i="46"/>
  <c r="J444" i="46"/>
  <c r="I444" i="46"/>
  <c r="J443" i="46"/>
  <c r="I443" i="46"/>
  <c r="J442" i="46"/>
  <c r="I442" i="46"/>
  <c r="J441" i="46"/>
  <c r="I441" i="46"/>
  <c r="J440" i="46"/>
  <c r="I440" i="46"/>
  <c r="J439" i="46"/>
  <c r="I439" i="46"/>
  <c r="J438" i="46"/>
  <c r="I438" i="46"/>
  <c r="J437" i="46"/>
  <c r="I437" i="46"/>
  <c r="J436" i="46"/>
  <c r="I436" i="46"/>
  <c r="J435" i="46"/>
  <c r="I435" i="46"/>
  <c r="J434" i="46"/>
  <c r="I434" i="46"/>
  <c r="J433" i="46"/>
  <c r="I433" i="46"/>
  <c r="J432" i="46"/>
  <c r="I432" i="46"/>
  <c r="J431" i="46"/>
  <c r="I431" i="46"/>
  <c r="J430" i="46"/>
  <c r="I430" i="46"/>
  <c r="J429" i="46"/>
  <c r="I429" i="46"/>
  <c r="J428" i="46"/>
  <c r="I428" i="46"/>
  <c r="J427" i="46"/>
  <c r="I427" i="46"/>
  <c r="J426" i="46"/>
  <c r="I426" i="46"/>
  <c r="J425" i="46"/>
  <c r="I425" i="46"/>
  <c r="J424" i="46"/>
  <c r="I424" i="46"/>
  <c r="J423" i="46"/>
  <c r="I423" i="46"/>
  <c r="J422" i="46"/>
  <c r="I422" i="46"/>
  <c r="J421" i="46"/>
  <c r="I421" i="46"/>
  <c r="J420" i="46"/>
  <c r="I420" i="46"/>
  <c r="J419" i="46"/>
  <c r="I419" i="46"/>
  <c r="J418" i="46"/>
  <c r="I418" i="46"/>
  <c r="J417" i="46"/>
  <c r="I417" i="46"/>
  <c r="J416" i="46"/>
  <c r="I416" i="46"/>
  <c r="J415" i="46"/>
  <c r="I415" i="46"/>
  <c r="J414" i="46"/>
  <c r="I414" i="46"/>
  <c r="J413" i="46"/>
  <c r="I413" i="46"/>
  <c r="J412" i="46"/>
  <c r="I412" i="46"/>
  <c r="J411" i="46"/>
  <c r="I411" i="46"/>
  <c r="J410" i="46"/>
  <c r="I410" i="46"/>
  <c r="J409" i="46"/>
  <c r="I409" i="46"/>
  <c r="J408" i="46"/>
  <c r="I408" i="46"/>
  <c r="J407" i="46"/>
  <c r="I407" i="46"/>
  <c r="J406" i="46"/>
  <c r="I406" i="46"/>
  <c r="J405" i="46"/>
  <c r="I405" i="46"/>
  <c r="J404" i="46"/>
  <c r="I404" i="46"/>
  <c r="J403" i="46"/>
  <c r="I403" i="46"/>
  <c r="J402" i="46"/>
  <c r="I402" i="46"/>
  <c r="J401" i="46"/>
  <c r="I401" i="46"/>
  <c r="J400" i="46"/>
  <c r="I400" i="46"/>
  <c r="J399" i="46"/>
  <c r="I399" i="46"/>
  <c r="J398" i="46"/>
  <c r="I398" i="46"/>
  <c r="J397" i="46"/>
  <c r="I397" i="46"/>
  <c r="J396" i="46"/>
  <c r="I396" i="46"/>
  <c r="J395" i="46"/>
  <c r="I395" i="46"/>
  <c r="J394" i="46"/>
  <c r="I394" i="46"/>
  <c r="J393" i="46"/>
  <c r="I393" i="46"/>
  <c r="J392" i="46"/>
  <c r="I392" i="46"/>
  <c r="J391" i="46"/>
  <c r="I391" i="46"/>
  <c r="J390" i="46"/>
  <c r="I390" i="46"/>
  <c r="J389" i="46"/>
  <c r="I389" i="46"/>
  <c r="J388" i="46"/>
  <c r="I388" i="46"/>
  <c r="J387" i="46"/>
  <c r="I387" i="46"/>
  <c r="J386" i="46"/>
  <c r="I386" i="46"/>
  <c r="J385" i="46"/>
  <c r="I385" i="46"/>
  <c r="J384" i="46"/>
  <c r="I384" i="46"/>
  <c r="J383" i="46"/>
  <c r="I383" i="46"/>
  <c r="J382" i="46"/>
  <c r="I382" i="46"/>
  <c r="J381" i="46"/>
  <c r="I381" i="46"/>
  <c r="J380" i="46"/>
  <c r="I380" i="46"/>
  <c r="J379" i="46"/>
  <c r="I379" i="46"/>
  <c r="J378" i="46"/>
  <c r="I378" i="46"/>
  <c r="J377" i="46"/>
  <c r="I377" i="46"/>
  <c r="J376" i="46"/>
  <c r="I376" i="46"/>
  <c r="J375" i="46"/>
  <c r="I375" i="46"/>
  <c r="J374" i="46"/>
  <c r="I374" i="46"/>
  <c r="J373" i="46"/>
  <c r="I373" i="46"/>
  <c r="J372" i="46"/>
  <c r="I372" i="46"/>
  <c r="J371" i="46"/>
  <c r="I371" i="46"/>
  <c r="J370" i="46"/>
  <c r="I370" i="46"/>
  <c r="J369" i="46"/>
  <c r="I369" i="46"/>
  <c r="J368" i="46"/>
  <c r="I368" i="46"/>
  <c r="J367" i="46"/>
  <c r="I367" i="46"/>
  <c r="J366" i="46"/>
  <c r="I366" i="46"/>
  <c r="J365" i="46"/>
  <c r="I365" i="46"/>
  <c r="J364" i="46"/>
  <c r="I364" i="46"/>
  <c r="J363" i="46"/>
  <c r="I363" i="46"/>
  <c r="J362" i="46"/>
  <c r="I362" i="46"/>
  <c r="J361" i="46"/>
  <c r="I361" i="46"/>
  <c r="J360" i="46"/>
  <c r="I360" i="46"/>
  <c r="J359" i="46"/>
  <c r="I359" i="46"/>
  <c r="J358" i="46"/>
  <c r="I358" i="46"/>
  <c r="J357" i="46"/>
  <c r="I357" i="46"/>
  <c r="J356" i="46"/>
  <c r="I356" i="46"/>
  <c r="J355" i="46"/>
  <c r="I355" i="46"/>
  <c r="J354" i="46"/>
  <c r="I354" i="46"/>
  <c r="J353" i="46"/>
  <c r="I353" i="46"/>
  <c r="J352" i="46"/>
  <c r="I352" i="46"/>
  <c r="J351" i="46"/>
  <c r="I351" i="46"/>
  <c r="J350" i="46"/>
  <c r="I350" i="46"/>
  <c r="J349" i="46"/>
  <c r="I349" i="46"/>
  <c r="J348" i="46"/>
  <c r="I348" i="46"/>
  <c r="J347" i="46"/>
  <c r="I347" i="46"/>
  <c r="J346" i="46"/>
  <c r="I346" i="46"/>
  <c r="J345" i="46"/>
  <c r="I345" i="46"/>
  <c r="J344" i="46"/>
  <c r="I344" i="46"/>
  <c r="J343" i="46"/>
  <c r="I343" i="46"/>
  <c r="J342" i="46"/>
  <c r="I342" i="46"/>
  <c r="J341" i="46"/>
  <c r="I341" i="46"/>
  <c r="J340" i="46"/>
  <c r="I340" i="46"/>
  <c r="J339" i="46"/>
  <c r="I339" i="46"/>
  <c r="J338" i="46"/>
  <c r="I338" i="46"/>
  <c r="J337" i="46"/>
  <c r="I337" i="46"/>
  <c r="J336" i="46"/>
  <c r="I336" i="46"/>
  <c r="J335" i="46"/>
  <c r="I335" i="46"/>
  <c r="J334" i="46"/>
  <c r="I334" i="46"/>
  <c r="J333" i="46"/>
  <c r="I333" i="46"/>
  <c r="J332" i="46"/>
  <c r="I332" i="46"/>
  <c r="J331" i="46"/>
  <c r="I331" i="46"/>
  <c r="J330" i="46"/>
  <c r="I330" i="46"/>
  <c r="J329" i="46"/>
  <c r="I329" i="46"/>
  <c r="J328" i="46"/>
  <c r="I328" i="46"/>
  <c r="J327" i="46"/>
  <c r="I327" i="46"/>
  <c r="J326" i="46"/>
  <c r="I326" i="46"/>
  <c r="J325" i="46"/>
  <c r="I325" i="46"/>
  <c r="J324" i="46"/>
  <c r="I324" i="46"/>
  <c r="J323" i="46"/>
  <c r="I323" i="46"/>
  <c r="J322" i="46"/>
  <c r="I322" i="46"/>
  <c r="J321" i="46"/>
  <c r="I321" i="46"/>
  <c r="J320" i="46"/>
  <c r="I320" i="46"/>
  <c r="J319" i="46"/>
  <c r="I319" i="46"/>
  <c r="J318" i="46"/>
  <c r="I318" i="46"/>
  <c r="J317" i="46"/>
  <c r="I317" i="46"/>
  <c r="J316" i="46"/>
  <c r="I316" i="46"/>
  <c r="J315" i="46"/>
  <c r="I315" i="46"/>
  <c r="J314" i="46"/>
  <c r="I314" i="46"/>
  <c r="J313" i="46"/>
  <c r="I313" i="46"/>
  <c r="J312" i="46"/>
  <c r="I312" i="46"/>
  <c r="J311" i="46"/>
  <c r="I311" i="46"/>
  <c r="J310" i="46"/>
  <c r="I310" i="46"/>
  <c r="J309" i="46"/>
  <c r="I309" i="46"/>
  <c r="J308" i="46"/>
  <c r="I308" i="46"/>
  <c r="J307" i="46"/>
  <c r="I307" i="46"/>
  <c r="J306" i="46"/>
  <c r="I306" i="46"/>
  <c r="J305" i="46"/>
  <c r="I305" i="46"/>
  <c r="J304" i="46"/>
  <c r="I304" i="46"/>
  <c r="J303" i="46"/>
  <c r="I303" i="46"/>
  <c r="J302" i="46"/>
  <c r="I302" i="46"/>
  <c r="J301" i="46"/>
  <c r="I301" i="46"/>
  <c r="J300" i="46"/>
  <c r="I300" i="46"/>
  <c r="J299" i="46"/>
  <c r="I299" i="46"/>
  <c r="J298" i="46"/>
  <c r="I298" i="46"/>
  <c r="J297" i="46"/>
  <c r="I297" i="46"/>
  <c r="J296" i="46"/>
  <c r="I296" i="46"/>
  <c r="J295" i="46"/>
  <c r="I295" i="46"/>
  <c r="J294" i="46"/>
  <c r="I294" i="46"/>
  <c r="J293" i="46"/>
  <c r="I293" i="46"/>
  <c r="J292" i="46"/>
  <c r="I292" i="46"/>
  <c r="J291" i="46"/>
  <c r="I291" i="46"/>
  <c r="J290" i="46"/>
  <c r="I290" i="46"/>
  <c r="J289" i="46"/>
  <c r="I289" i="46"/>
  <c r="J288" i="46"/>
  <c r="I288" i="46"/>
  <c r="J287" i="46"/>
  <c r="I287" i="46"/>
  <c r="J286" i="46"/>
  <c r="I286" i="46"/>
  <c r="J285" i="46"/>
  <c r="I285" i="46"/>
  <c r="J284" i="46"/>
  <c r="I284" i="46"/>
  <c r="J283" i="46"/>
  <c r="I283" i="46"/>
  <c r="J282" i="46"/>
  <c r="I282" i="46"/>
  <c r="J281" i="46"/>
  <c r="I281" i="46"/>
  <c r="J280" i="46"/>
  <c r="I280" i="46"/>
  <c r="J279" i="46"/>
  <c r="I279" i="46"/>
  <c r="J278" i="46"/>
  <c r="I278" i="46"/>
  <c r="J277" i="46"/>
  <c r="I277" i="46"/>
  <c r="J276" i="46"/>
  <c r="I276" i="46"/>
  <c r="J275" i="46"/>
  <c r="I275" i="46"/>
  <c r="J274" i="46"/>
  <c r="I274" i="46"/>
  <c r="J273" i="46"/>
  <c r="I273" i="46"/>
  <c r="J272" i="46"/>
  <c r="I272" i="46"/>
  <c r="J271" i="46"/>
  <c r="I271" i="46"/>
  <c r="J270" i="46"/>
  <c r="I270" i="46"/>
  <c r="J269" i="46"/>
  <c r="I269" i="46"/>
  <c r="J268" i="46"/>
  <c r="I268" i="46"/>
  <c r="J267" i="46"/>
  <c r="I267" i="46"/>
  <c r="J266" i="46"/>
  <c r="I266" i="46"/>
  <c r="J265" i="46"/>
  <c r="I265" i="46"/>
  <c r="J264" i="46"/>
  <c r="I264" i="46"/>
  <c r="J263" i="46"/>
  <c r="I263" i="46"/>
  <c r="J262" i="46"/>
  <c r="I262" i="46"/>
  <c r="J261" i="46"/>
  <c r="I261" i="46"/>
  <c r="J260" i="46"/>
  <c r="I260" i="46"/>
  <c r="J259" i="46"/>
  <c r="I259" i="46"/>
  <c r="J258" i="46"/>
  <c r="I258" i="46"/>
  <c r="J257" i="46"/>
  <c r="I257" i="46"/>
  <c r="J256" i="46"/>
  <c r="I256" i="46"/>
  <c r="J255" i="46"/>
  <c r="I255" i="46"/>
  <c r="J254" i="46"/>
  <c r="I254" i="46"/>
  <c r="J253" i="46"/>
  <c r="I253" i="46"/>
  <c r="J252" i="46"/>
  <c r="I252" i="46"/>
  <c r="J251" i="46"/>
  <c r="I251" i="46"/>
  <c r="J250" i="46"/>
  <c r="I250" i="46"/>
  <c r="J249" i="46"/>
  <c r="I249" i="46"/>
  <c r="J248" i="46"/>
  <c r="I248" i="46"/>
  <c r="J247" i="46"/>
  <c r="I247" i="46"/>
  <c r="J246" i="46"/>
  <c r="I246" i="46"/>
  <c r="J245" i="46"/>
  <c r="I245" i="46"/>
  <c r="J244" i="46"/>
  <c r="I244" i="46"/>
  <c r="J243" i="46"/>
  <c r="I243" i="46"/>
  <c r="J242" i="46"/>
  <c r="I242" i="46"/>
  <c r="J241" i="46"/>
  <c r="I241" i="46"/>
  <c r="J240" i="46"/>
  <c r="I240" i="46"/>
  <c r="J239" i="46"/>
  <c r="I239" i="46"/>
  <c r="J238" i="46"/>
  <c r="I238" i="46"/>
  <c r="J237" i="46"/>
  <c r="I237" i="46"/>
  <c r="J236" i="46"/>
  <c r="I236" i="46"/>
  <c r="J235" i="46"/>
  <c r="I235" i="46"/>
  <c r="J234" i="46"/>
  <c r="I234" i="46"/>
  <c r="J233" i="46"/>
  <c r="I233" i="46"/>
  <c r="J232" i="46"/>
  <c r="I232" i="46"/>
  <c r="J231" i="46"/>
  <c r="I231" i="46"/>
  <c r="J230" i="46"/>
  <c r="I230" i="46"/>
  <c r="J229" i="46"/>
  <c r="I229" i="46"/>
  <c r="J228" i="46"/>
  <c r="I228" i="46"/>
  <c r="J227" i="46"/>
  <c r="I227" i="46"/>
  <c r="J226" i="46"/>
  <c r="I226" i="46"/>
  <c r="J225" i="46"/>
  <c r="I225" i="46"/>
  <c r="J224" i="46"/>
  <c r="I224" i="46"/>
  <c r="J223" i="46"/>
  <c r="I223" i="46"/>
  <c r="J222" i="46"/>
  <c r="I222" i="46"/>
  <c r="J221" i="46"/>
  <c r="I221" i="46"/>
  <c r="J220" i="46"/>
  <c r="I220" i="46"/>
  <c r="J219" i="46"/>
  <c r="I219" i="46"/>
  <c r="J218" i="46"/>
  <c r="I218" i="46"/>
  <c r="J217" i="46"/>
  <c r="I217" i="46"/>
  <c r="J216" i="46"/>
  <c r="I216" i="46"/>
  <c r="J215" i="46"/>
  <c r="I215" i="46"/>
  <c r="J214" i="46"/>
  <c r="I214" i="46"/>
  <c r="J213" i="46"/>
  <c r="I213" i="46"/>
  <c r="J212" i="46"/>
  <c r="I212" i="46"/>
  <c r="J211" i="46"/>
  <c r="I211" i="46"/>
  <c r="J210" i="46"/>
  <c r="I210" i="46"/>
  <c r="J209" i="46"/>
  <c r="I209" i="46"/>
  <c r="J208" i="46"/>
  <c r="I208" i="46"/>
  <c r="J207" i="46"/>
  <c r="I207" i="46"/>
  <c r="J206" i="46"/>
  <c r="I206" i="46"/>
  <c r="J205" i="46"/>
  <c r="I205" i="46"/>
  <c r="J204" i="46"/>
  <c r="I204" i="46"/>
  <c r="J203" i="46"/>
  <c r="I203" i="46"/>
  <c r="J202" i="46"/>
  <c r="I202" i="46"/>
  <c r="J201" i="46"/>
  <c r="I201" i="46"/>
  <c r="J200" i="46"/>
  <c r="I200" i="46"/>
  <c r="J199" i="46"/>
  <c r="I199" i="46"/>
  <c r="J198" i="46"/>
  <c r="I198" i="46"/>
  <c r="J197" i="46"/>
  <c r="I197" i="46"/>
  <c r="J196" i="46"/>
  <c r="I196" i="46"/>
  <c r="J195" i="46"/>
  <c r="I195" i="46"/>
  <c r="J194" i="46"/>
  <c r="I194" i="46"/>
  <c r="J193" i="46"/>
  <c r="I193" i="46"/>
  <c r="J192" i="46"/>
  <c r="I192" i="46"/>
  <c r="J191" i="46"/>
  <c r="I191" i="46"/>
  <c r="J190" i="46"/>
  <c r="I190" i="46"/>
  <c r="J189" i="46"/>
  <c r="I189" i="46"/>
  <c r="J188" i="46"/>
  <c r="I188" i="46"/>
  <c r="J187" i="46"/>
  <c r="I187" i="46"/>
  <c r="J186" i="46"/>
  <c r="I186" i="46"/>
  <c r="J185" i="46"/>
  <c r="I185" i="46"/>
  <c r="J184" i="46"/>
  <c r="I184" i="46"/>
  <c r="J183" i="46"/>
  <c r="I183" i="46"/>
  <c r="J182" i="46"/>
  <c r="I182" i="46"/>
  <c r="J181" i="46"/>
  <c r="I181" i="46"/>
  <c r="J180" i="46"/>
  <c r="I180" i="46"/>
  <c r="J179" i="46"/>
  <c r="I179" i="46"/>
  <c r="J178" i="46"/>
  <c r="I178" i="46"/>
  <c r="J177" i="46"/>
  <c r="I177" i="46"/>
  <c r="J176" i="46"/>
  <c r="I176" i="46"/>
  <c r="J175" i="46"/>
  <c r="I175" i="46"/>
  <c r="J174" i="46"/>
  <c r="I174" i="46"/>
  <c r="J173" i="46"/>
  <c r="I173" i="46"/>
  <c r="J172" i="46"/>
  <c r="I172" i="46"/>
  <c r="J171" i="46"/>
  <c r="I171" i="46"/>
  <c r="J170" i="46"/>
  <c r="I170" i="46"/>
  <c r="J169" i="46"/>
  <c r="I169" i="46"/>
  <c r="J168" i="46"/>
  <c r="I168" i="46"/>
  <c r="J167" i="46"/>
  <c r="I167" i="46"/>
  <c r="J166" i="46"/>
  <c r="I166" i="46"/>
  <c r="J165" i="46"/>
  <c r="I165" i="46"/>
  <c r="J164" i="46"/>
  <c r="I164" i="46"/>
  <c r="J163" i="46"/>
  <c r="I163" i="46"/>
  <c r="J162" i="46"/>
  <c r="I162" i="46"/>
  <c r="J161" i="46"/>
  <c r="I161" i="46"/>
  <c r="J160" i="46"/>
  <c r="I160" i="46"/>
  <c r="J159" i="46"/>
  <c r="I159" i="46"/>
  <c r="J158" i="46"/>
  <c r="I158" i="46"/>
  <c r="J157" i="46"/>
  <c r="I157" i="46"/>
  <c r="J156" i="46"/>
  <c r="I156" i="46"/>
  <c r="J155" i="46"/>
  <c r="I155" i="46"/>
  <c r="J154" i="46"/>
  <c r="I154" i="46"/>
  <c r="J153" i="46"/>
  <c r="I153" i="46"/>
  <c r="J152" i="46"/>
  <c r="I152" i="46"/>
  <c r="J151" i="46"/>
  <c r="I151" i="46"/>
  <c r="J150" i="46"/>
  <c r="I150" i="46"/>
  <c r="J149" i="46"/>
  <c r="I149" i="46"/>
  <c r="J148" i="46"/>
  <c r="I148" i="46"/>
  <c r="J147" i="46"/>
  <c r="I147" i="46"/>
  <c r="J146" i="46"/>
  <c r="I146" i="46"/>
  <c r="J145" i="46"/>
  <c r="I145" i="46"/>
  <c r="J144" i="46"/>
  <c r="I144" i="46"/>
  <c r="J143" i="46"/>
  <c r="I143" i="46"/>
  <c r="J142" i="46"/>
  <c r="I142" i="46"/>
  <c r="J141" i="46"/>
  <c r="I141" i="46"/>
  <c r="J140" i="46"/>
  <c r="I140" i="46"/>
  <c r="J139" i="46"/>
  <c r="I139" i="46"/>
  <c r="J138" i="46"/>
  <c r="I138" i="46"/>
  <c r="J137" i="46"/>
  <c r="I137" i="46"/>
  <c r="J136" i="46"/>
  <c r="I136" i="46"/>
  <c r="J135" i="46"/>
  <c r="I135" i="46"/>
  <c r="J134" i="46"/>
  <c r="I134" i="46"/>
  <c r="J133" i="46"/>
  <c r="I133" i="46"/>
  <c r="J132" i="46"/>
  <c r="I132" i="46"/>
  <c r="J131" i="46"/>
  <c r="I131" i="46"/>
  <c r="J130" i="46"/>
  <c r="I130" i="46"/>
  <c r="J129" i="46"/>
  <c r="I129" i="46"/>
  <c r="J128" i="46"/>
  <c r="I128" i="46"/>
  <c r="J127" i="46"/>
  <c r="I127" i="46"/>
  <c r="J126" i="46"/>
  <c r="I126" i="46"/>
  <c r="J125" i="46"/>
  <c r="I125" i="46"/>
  <c r="J124" i="46"/>
  <c r="I124" i="46"/>
  <c r="J123" i="46"/>
  <c r="I123" i="46"/>
  <c r="J122" i="46"/>
  <c r="I122" i="46"/>
  <c r="J121" i="46"/>
  <c r="I121" i="46"/>
  <c r="J120" i="46"/>
  <c r="I120" i="46"/>
  <c r="J119" i="46"/>
  <c r="I119" i="46"/>
  <c r="J118" i="46"/>
  <c r="I118" i="46"/>
  <c r="J117" i="46"/>
  <c r="I117" i="46"/>
  <c r="J116" i="46"/>
  <c r="I116" i="46"/>
  <c r="J115" i="46"/>
  <c r="I115" i="46"/>
  <c r="J114" i="46"/>
  <c r="I114" i="46"/>
  <c r="J113" i="46"/>
  <c r="I113" i="46"/>
  <c r="J112" i="46"/>
  <c r="I112" i="46"/>
  <c r="J111" i="46"/>
  <c r="I111" i="46"/>
  <c r="J110" i="46"/>
  <c r="I110" i="46"/>
  <c r="J109" i="46"/>
  <c r="I109" i="46"/>
  <c r="J108" i="46"/>
  <c r="I108" i="46"/>
  <c r="J107" i="46"/>
  <c r="I107" i="46"/>
  <c r="J106" i="46"/>
  <c r="I106" i="46"/>
  <c r="J105" i="46"/>
  <c r="I105" i="46"/>
  <c r="J104" i="46"/>
  <c r="I104" i="46"/>
  <c r="J103" i="46"/>
  <c r="I103" i="46"/>
  <c r="J102" i="46"/>
  <c r="I102" i="46"/>
  <c r="J101" i="46"/>
  <c r="I101" i="46"/>
  <c r="J100" i="46"/>
  <c r="I100" i="46"/>
  <c r="J99" i="46"/>
  <c r="I99" i="46"/>
  <c r="J98" i="46"/>
  <c r="I98" i="46"/>
  <c r="J97" i="46"/>
  <c r="I97" i="46"/>
  <c r="J96" i="46"/>
  <c r="I96" i="46"/>
  <c r="J95" i="46"/>
  <c r="I95" i="46"/>
  <c r="J94" i="46"/>
  <c r="I94" i="46"/>
  <c r="J93" i="46"/>
  <c r="I93" i="46"/>
  <c r="J92" i="46"/>
  <c r="I92" i="46"/>
  <c r="J91" i="46"/>
  <c r="I91" i="46"/>
  <c r="J90" i="46"/>
  <c r="I90" i="46"/>
  <c r="J89" i="46"/>
  <c r="I89" i="46"/>
  <c r="J88" i="46"/>
  <c r="I88" i="46"/>
  <c r="J87" i="46"/>
  <c r="I87" i="46"/>
  <c r="J86" i="46"/>
  <c r="I86" i="46"/>
  <c r="J85" i="46"/>
  <c r="I85" i="46"/>
  <c r="J84" i="46"/>
  <c r="I84" i="46"/>
  <c r="J83" i="46"/>
  <c r="I83" i="46"/>
  <c r="J82" i="46"/>
  <c r="I82" i="46"/>
  <c r="J81" i="46"/>
  <c r="I81" i="46"/>
  <c r="J80" i="46"/>
  <c r="I80" i="46"/>
  <c r="J79" i="46"/>
  <c r="I79" i="46"/>
  <c r="J78" i="46"/>
  <c r="I78" i="46"/>
  <c r="J77" i="46"/>
  <c r="I77" i="46"/>
  <c r="J76" i="46"/>
  <c r="I76" i="46"/>
  <c r="J75" i="46"/>
  <c r="I75" i="46"/>
  <c r="J74" i="46"/>
  <c r="I74" i="46"/>
  <c r="J73" i="46"/>
  <c r="I73" i="46"/>
  <c r="J72" i="46"/>
  <c r="I72" i="46"/>
  <c r="J71" i="46"/>
  <c r="I71" i="46"/>
  <c r="J70" i="46"/>
  <c r="I70" i="46"/>
  <c r="J69" i="46"/>
  <c r="I69" i="46"/>
  <c r="J68" i="46"/>
  <c r="I68" i="46"/>
  <c r="J67" i="46"/>
  <c r="I67" i="46"/>
  <c r="J66" i="46"/>
  <c r="I66" i="46"/>
  <c r="J65" i="46"/>
  <c r="I65" i="46"/>
  <c r="J64" i="46"/>
  <c r="I64" i="46"/>
  <c r="J63" i="46"/>
  <c r="I63" i="46"/>
  <c r="J62" i="46"/>
  <c r="I62" i="46"/>
  <c r="J61" i="46"/>
  <c r="I61" i="46"/>
  <c r="J60" i="46"/>
  <c r="I60" i="46"/>
  <c r="J59" i="46"/>
  <c r="I59" i="46"/>
  <c r="J58" i="46"/>
  <c r="I58" i="46"/>
  <c r="J57" i="46"/>
  <c r="I57" i="46"/>
  <c r="J56" i="46"/>
  <c r="I56" i="46"/>
  <c r="J55" i="46"/>
  <c r="I55" i="46"/>
  <c r="J54" i="46"/>
  <c r="I54" i="46"/>
  <c r="J53" i="46"/>
  <c r="I53" i="46"/>
  <c r="J52" i="46"/>
  <c r="I52" i="46"/>
  <c r="J51" i="46"/>
  <c r="I51" i="46"/>
  <c r="J50" i="46"/>
  <c r="I50" i="46"/>
  <c r="J49" i="46"/>
  <c r="I49" i="46"/>
  <c r="J48" i="46"/>
  <c r="I48" i="46"/>
  <c r="J47" i="46"/>
  <c r="I47" i="46"/>
  <c r="J46" i="46"/>
  <c r="I46" i="46"/>
  <c r="J45" i="46"/>
  <c r="I45" i="46"/>
  <c r="J44" i="46"/>
  <c r="I44" i="46"/>
  <c r="J43" i="46"/>
  <c r="I43" i="46"/>
  <c r="J42" i="46"/>
  <c r="I42" i="46"/>
  <c r="J41" i="46"/>
  <c r="I41" i="46"/>
  <c r="H40" i="46"/>
  <c r="J40" i="46" s="1"/>
  <c r="J39" i="46"/>
  <c r="I39" i="46"/>
  <c r="H39" i="46"/>
  <c r="J38" i="46"/>
  <c r="H38" i="46"/>
  <c r="I38" i="46" s="1"/>
  <c r="I37" i="46"/>
  <c r="H37" i="46"/>
  <c r="J37" i="46" s="1"/>
  <c r="H36" i="46"/>
  <c r="J36" i="46" s="1"/>
  <c r="J35" i="46"/>
  <c r="I35" i="46"/>
  <c r="H35" i="46"/>
  <c r="J34" i="46"/>
  <c r="I34" i="46"/>
  <c r="H34" i="46"/>
  <c r="I33" i="46"/>
  <c r="H33" i="46"/>
  <c r="J33" i="46" s="1"/>
  <c r="H32" i="46"/>
  <c r="J32" i="46" s="1"/>
  <c r="J31" i="46"/>
  <c r="I31" i="46"/>
  <c r="H31" i="46"/>
  <c r="J30" i="46"/>
  <c r="I30" i="46"/>
  <c r="H30" i="46"/>
  <c r="I29" i="46"/>
  <c r="H29" i="46"/>
  <c r="J29" i="46" s="1"/>
  <c r="H28" i="46"/>
  <c r="J28" i="46" s="1"/>
  <c r="J27" i="46"/>
  <c r="I27" i="46"/>
  <c r="H27" i="46"/>
  <c r="J26" i="46"/>
  <c r="I26" i="46"/>
  <c r="H26" i="46"/>
  <c r="I25" i="46"/>
  <c r="H25" i="46"/>
  <c r="J25" i="46" s="1"/>
  <c r="L24" i="46"/>
  <c r="I24" i="46"/>
  <c r="H24" i="46"/>
  <c r="J24" i="46" s="1"/>
  <c r="H23" i="46"/>
  <c r="J23" i="46" s="1"/>
  <c r="H22" i="46"/>
  <c r="J22" i="46" s="1"/>
  <c r="J21" i="46"/>
  <c r="I21" i="46"/>
  <c r="H21" i="46"/>
  <c r="J20" i="46"/>
  <c r="H20" i="46"/>
  <c r="I20" i="46" s="1"/>
  <c r="J19" i="46"/>
  <c r="H19" i="46"/>
  <c r="I19" i="46" s="1"/>
  <c r="I18" i="46"/>
  <c r="H18" i="46"/>
  <c r="J18" i="46" s="1"/>
  <c r="H17" i="46"/>
  <c r="J17" i="46" s="1"/>
  <c r="H16" i="46"/>
  <c r="J16" i="46" s="1"/>
  <c r="H15" i="46"/>
  <c r="J15" i="46" s="1"/>
  <c r="J14" i="46"/>
  <c r="I14" i="46"/>
  <c r="H14" i="46"/>
  <c r="J13" i="46"/>
  <c r="H13" i="46"/>
  <c r="I13" i="46" s="1"/>
  <c r="J12" i="46"/>
  <c r="H12" i="46"/>
  <c r="I12" i="46" s="1"/>
  <c r="J11" i="46"/>
  <c r="I11" i="46"/>
  <c r="H11" i="46"/>
  <c r="J10" i="46"/>
  <c r="I10" i="46"/>
  <c r="H10" i="46"/>
  <c r="J9" i="46"/>
  <c r="H9" i="46"/>
  <c r="I9" i="46" s="1"/>
  <c r="I8" i="46"/>
  <c r="H8" i="46"/>
  <c r="J8" i="46" s="1"/>
  <c r="I7" i="46"/>
  <c r="H7" i="46"/>
  <c r="J7" i="46" s="1"/>
  <c r="I6" i="46"/>
  <c r="H6" i="46"/>
  <c r="J6" i="46" s="1"/>
  <c r="M5" i="46"/>
  <c r="I5" i="46"/>
  <c r="H5" i="46"/>
  <c r="J5" i="46" s="1"/>
  <c r="O6" i="46" s="1"/>
  <c r="M2" i="46"/>
  <c r="P1" i="46"/>
  <c r="M1" i="46"/>
  <c r="J775" i="43"/>
  <c r="I775" i="43"/>
  <c r="J774" i="43"/>
  <c r="I774" i="43"/>
  <c r="J773" i="43"/>
  <c r="I773" i="43"/>
  <c r="J772" i="43"/>
  <c r="I772" i="43"/>
  <c r="J771" i="43"/>
  <c r="I771" i="43"/>
  <c r="J770" i="43"/>
  <c r="I770" i="43"/>
  <c r="J769" i="43"/>
  <c r="I769" i="43"/>
  <c r="J768" i="43"/>
  <c r="I768" i="43"/>
  <c r="J767" i="43"/>
  <c r="I767" i="43"/>
  <c r="J766" i="43"/>
  <c r="I766" i="43"/>
  <c r="J765" i="43"/>
  <c r="I765" i="43"/>
  <c r="J764" i="43"/>
  <c r="I764" i="43"/>
  <c r="J763" i="43"/>
  <c r="I763" i="43"/>
  <c r="J762" i="43"/>
  <c r="I762" i="43"/>
  <c r="J761" i="43"/>
  <c r="I761" i="43"/>
  <c r="J760" i="43"/>
  <c r="I760" i="43"/>
  <c r="J759" i="43"/>
  <c r="I759" i="43"/>
  <c r="J758" i="43"/>
  <c r="I758" i="43"/>
  <c r="J757" i="43"/>
  <c r="I757" i="43"/>
  <c r="J756" i="43"/>
  <c r="I756" i="43"/>
  <c r="J755" i="43"/>
  <c r="I755" i="43"/>
  <c r="J754" i="43"/>
  <c r="I754" i="43"/>
  <c r="J753" i="43"/>
  <c r="I753" i="43"/>
  <c r="J752" i="43"/>
  <c r="I752" i="43"/>
  <c r="J751" i="43"/>
  <c r="I751" i="43"/>
  <c r="J750" i="43"/>
  <c r="I750" i="43"/>
  <c r="J749" i="43"/>
  <c r="I749" i="43"/>
  <c r="J748" i="43"/>
  <c r="I748" i="43"/>
  <c r="J747" i="43"/>
  <c r="I747" i="43"/>
  <c r="J746" i="43"/>
  <c r="I746" i="43"/>
  <c r="J745" i="43"/>
  <c r="I745" i="43"/>
  <c r="J744" i="43"/>
  <c r="I744" i="43"/>
  <c r="J743" i="43"/>
  <c r="I743" i="43"/>
  <c r="J742" i="43"/>
  <c r="I742" i="43"/>
  <c r="J741" i="43"/>
  <c r="I741" i="43"/>
  <c r="J740" i="43"/>
  <c r="I740" i="43"/>
  <c r="J739" i="43"/>
  <c r="I739" i="43"/>
  <c r="J738" i="43"/>
  <c r="I738" i="43"/>
  <c r="J737" i="43"/>
  <c r="I737" i="43"/>
  <c r="J736" i="43"/>
  <c r="I736" i="43"/>
  <c r="J735" i="43"/>
  <c r="I735" i="43"/>
  <c r="J734" i="43"/>
  <c r="I734" i="43"/>
  <c r="J733" i="43"/>
  <c r="I733" i="43"/>
  <c r="J732" i="43"/>
  <c r="I732" i="43"/>
  <c r="J731" i="43"/>
  <c r="I731" i="43"/>
  <c r="J730" i="43"/>
  <c r="I730" i="43"/>
  <c r="J729" i="43"/>
  <c r="I729" i="43"/>
  <c r="J728" i="43"/>
  <c r="I728" i="43"/>
  <c r="J727" i="43"/>
  <c r="I727" i="43"/>
  <c r="J726" i="43"/>
  <c r="I726" i="43"/>
  <c r="J725" i="43"/>
  <c r="I725" i="43"/>
  <c r="J724" i="43"/>
  <c r="I724" i="43"/>
  <c r="J723" i="43"/>
  <c r="I723" i="43"/>
  <c r="J722" i="43"/>
  <c r="I722" i="43"/>
  <c r="J721" i="43"/>
  <c r="I721" i="43"/>
  <c r="J720" i="43"/>
  <c r="I720" i="43"/>
  <c r="J719" i="43"/>
  <c r="I719" i="43"/>
  <c r="J718" i="43"/>
  <c r="I718" i="43"/>
  <c r="J717" i="43"/>
  <c r="I717" i="43"/>
  <c r="J716" i="43"/>
  <c r="I716" i="43"/>
  <c r="J715" i="43"/>
  <c r="I715" i="43"/>
  <c r="J714" i="43"/>
  <c r="I714" i="43"/>
  <c r="J713" i="43"/>
  <c r="I713" i="43"/>
  <c r="J712" i="43"/>
  <c r="I712" i="43"/>
  <c r="J711" i="43"/>
  <c r="I711" i="43"/>
  <c r="J710" i="43"/>
  <c r="I710" i="43"/>
  <c r="J709" i="43"/>
  <c r="I709" i="43"/>
  <c r="J708" i="43"/>
  <c r="I708" i="43"/>
  <c r="J707" i="43"/>
  <c r="I707" i="43"/>
  <c r="J706" i="43"/>
  <c r="I706" i="43"/>
  <c r="J705" i="43"/>
  <c r="I705" i="43"/>
  <c r="J704" i="43"/>
  <c r="I704" i="43"/>
  <c r="J703" i="43"/>
  <c r="I703" i="43"/>
  <c r="J702" i="43"/>
  <c r="I702" i="43"/>
  <c r="J701" i="43"/>
  <c r="I701" i="43"/>
  <c r="J700" i="43"/>
  <c r="I700" i="43"/>
  <c r="J699" i="43"/>
  <c r="I699" i="43"/>
  <c r="J698" i="43"/>
  <c r="I698" i="43"/>
  <c r="J697" i="43"/>
  <c r="I697" i="43"/>
  <c r="J696" i="43"/>
  <c r="I696" i="43"/>
  <c r="J695" i="43"/>
  <c r="I695" i="43"/>
  <c r="J694" i="43"/>
  <c r="I694" i="43"/>
  <c r="J693" i="43"/>
  <c r="I693" i="43"/>
  <c r="J692" i="43"/>
  <c r="I692" i="43"/>
  <c r="J691" i="43"/>
  <c r="I691" i="43"/>
  <c r="J690" i="43"/>
  <c r="I690" i="43"/>
  <c r="J689" i="43"/>
  <c r="I689" i="43"/>
  <c r="J688" i="43"/>
  <c r="I688" i="43"/>
  <c r="J687" i="43"/>
  <c r="I687" i="43"/>
  <c r="J686" i="43"/>
  <c r="I686" i="43"/>
  <c r="J685" i="43"/>
  <c r="I685" i="43"/>
  <c r="J684" i="43"/>
  <c r="I684" i="43"/>
  <c r="J683" i="43"/>
  <c r="I683" i="43"/>
  <c r="J682" i="43"/>
  <c r="I682" i="43"/>
  <c r="J681" i="43"/>
  <c r="I681" i="43"/>
  <c r="J680" i="43"/>
  <c r="I680" i="43"/>
  <c r="J679" i="43"/>
  <c r="I679" i="43"/>
  <c r="J678" i="43"/>
  <c r="I678" i="43"/>
  <c r="J677" i="43"/>
  <c r="I677" i="43"/>
  <c r="J676" i="43"/>
  <c r="I676" i="43"/>
  <c r="J675" i="43"/>
  <c r="I675" i="43"/>
  <c r="J674" i="43"/>
  <c r="I674" i="43"/>
  <c r="J673" i="43"/>
  <c r="I673" i="43"/>
  <c r="J672" i="43"/>
  <c r="I672" i="43"/>
  <c r="J671" i="43"/>
  <c r="I671" i="43"/>
  <c r="J670" i="43"/>
  <c r="I670" i="43"/>
  <c r="J669" i="43"/>
  <c r="I669" i="43"/>
  <c r="J668" i="43"/>
  <c r="I668" i="43"/>
  <c r="J667" i="43"/>
  <c r="I667" i="43"/>
  <c r="J666" i="43"/>
  <c r="I666" i="43"/>
  <c r="J665" i="43"/>
  <c r="I665" i="43"/>
  <c r="J664" i="43"/>
  <c r="I664" i="43"/>
  <c r="J663" i="43"/>
  <c r="I663" i="43"/>
  <c r="J662" i="43"/>
  <c r="I662" i="43"/>
  <c r="J661" i="43"/>
  <c r="I661" i="43"/>
  <c r="J660" i="43"/>
  <c r="I660" i="43"/>
  <c r="J659" i="43"/>
  <c r="I659" i="43"/>
  <c r="J658" i="43"/>
  <c r="I658" i="43"/>
  <c r="J657" i="43"/>
  <c r="I657" i="43"/>
  <c r="J656" i="43"/>
  <c r="I656" i="43"/>
  <c r="J655" i="43"/>
  <c r="I655" i="43"/>
  <c r="J654" i="43"/>
  <c r="I654" i="43"/>
  <c r="J653" i="43"/>
  <c r="I653" i="43"/>
  <c r="J652" i="43"/>
  <c r="I652" i="43"/>
  <c r="J651" i="43"/>
  <c r="I651" i="43"/>
  <c r="J650" i="43"/>
  <c r="I650" i="43"/>
  <c r="J649" i="43"/>
  <c r="I649" i="43"/>
  <c r="J648" i="43"/>
  <c r="I648" i="43"/>
  <c r="J647" i="43"/>
  <c r="I647" i="43"/>
  <c r="J646" i="43"/>
  <c r="I646" i="43"/>
  <c r="J645" i="43"/>
  <c r="I645" i="43"/>
  <c r="J644" i="43"/>
  <c r="I644" i="43"/>
  <c r="J643" i="43"/>
  <c r="I643" i="43"/>
  <c r="J642" i="43"/>
  <c r="I642" i="43"/>
  <c r="J641" i="43"/>
  <c r="I641" i="43"/>
  <c r="J640" i="43"/>
  <c r="I640" i="43"/>
  <c r="J639" i="43"/>
  <c r="I639" i="43"/>
  <c r="J638" i="43"/>
  <c r="I638" i="43"/>
  <c r="J637" i="43"/>
  <c r="I637" i="43"/>
  <c r="J636" i="43"/>
  <c r="I636" i="43"/>
  <c r="J635" i="43"/>
  <c r="I635" i="43"/>
  <c r="J634" i="43"/>
  <c r="I634" i="43"/>
  <c r="J633" i="43"/>
  <c r="I633" i="43"/>
  <c r="J632" i="43"/>
  <c r="I632" i="43"/>
  <c r="J631" i="43"/>
  <c r="I631" i="43"/>
  <c r="J630" i="43"/>
  <c r="I630" i="43"/>
  <c r="J629" i="43"/>
  <c r="I629" i="43"/>
  <c r="J628" i="43"/>
  <c r="I628" i="43"/>
  <c r="J627" i="43"/>
  <c r="I627" i="43"/>
  <c r="J626" i="43"/>
  <c r="I626" i="43"/>
  <c r="J625" i="43"/>
  <c r="I625" i="43"/>
  <c r="J624" i="43"/>
  <c r="I624" i="43"/>
  <c r="J623" i="43"/>
  <c r="I623" i="43"/>
  <c r="J622" i="43"/>
  <c r="I622" i="43"/>
  <c r="J621" i="43"/>
  <c r="I621" i="43"/>
  <c r="J620" i="43"/>
  <c r="I620" i="43"/>
  <c r="J619" i="43"/>
  <c r="I619" i="43"/>
  <c r="J618" i="43"/>
  <c r="I618" i="43"/>
  <c r="J617" i="43"/>
  <c r="I617" i="43"/>
  <c r="J616" i="43"/>
  <c r="I616" i="43"/>
  <c r="J615" i="43"/>
  <c r="I615" i="43"/>
  <c r="J614" i="43"/>
  <c r="I614" i="43"/>
  <c r="J613" i="43"/>
  <c r="I613" i="43"/>
  <c r="J612" i="43"/>
  <c r="I612" i="43"/>
  <c r="J611" i="43"/>
  <c r="I611" i="43"/>
  <c r="J610" i="43"/>
  <c r="I610" i="43"/>
  <c r="J609" i="43"/>
  <c r="I609" i="43"/>
  <c r="J608" i="43"/>
  <c r="I608" i="43"/>
  <c r="J607" i="43"/>
  <c r="I607" i="43"/>
  <c r="J606" i="43"/>
  <c r="I606" i="43"/>
  <c r="J605" i="43"/>
  <c r="I605" i="43"/>
  <c r="J604" i="43"/>
  <c r="I604" i="43"/>
  <c r="J603" i="43"/>
  <c r="I603" i="43"/>
  <c r="J602" i="43"/>
  <c r="I602" i="43"/>
  <c r="J601" i="43"/>
  <c r="I601" i="43"/>
  <c r="J600" i="43"/>
  <c r="I600" i="43"/>
  <c r="J599" i="43"/>
  <c r="I599" i="43"/>
  <c r="J598" i="43"/>
  <c r="I598" i="43"/>
  <c r="J597" i="43"/>
  <c r="I597" i="43"/>
  <c r="J596" i="43"/>
  <c r="I596" i="43"/>
  <c r="J595" i="43"/>
  <c r="I595" i="43"/>
  <c r="J594" i="43"/>
  <c r="I594" i="43"/>
  <c r="J593" i="43"/>
  <c r="I593" i="43"/>
  <c r="J592" i="43"/>
  <c r="I592" i="43"/>
  <c r="J591" i="43"/>
  <c r="I591" i="43"/>
  <c r="J590" i="43"/>
  <c r="I590" i="43"/>
  <c r="J589" i="43"/>
  <c r="I589" i="43"/>
  <c r="J588" i="43"/>
  <c r="I588" i="43"/>
  <c r="J587" i="43"/>
  <c r="I587" i="43"/>
  <c r="J586" i="43"/>
  <c r="I586" i="43"/>
  <c r="J585" i="43"/>
  <c r="I585" i="43"/>
  <c r="J584" i="43"/>
  <c r="I584" i="43"/>
  <c r="J583" i="43"/>
  <c r="I583" i="43"/>
  <c r="J582" i="43"/>
  <c r="I582" i="43"/>
  <c r="J581" i="43"/>
  <c r="I581" i="43"/>
  <c r="J580" i="43"/>
  <c r="I580" i="43"/>
  <c r="J579" i="43"/>
  <c r="I579" i="43"/>
  <c r="J578" i="43"/>
  <c r="I578" i="43"/>
  <c r="J577" i="43"/>
  <c r="I577" i="43"/>
  <c r="J576" i="43"/>
  <c r="I576" i="43"/>
  <c r="J575" i="43"/>
  <c r="I575" i="43"/>
  <c r="J574" i="43"/>
  <c r="I574" i="43"/>
  <c r="J573" i="43"/>
  <c r="I573" i="43"/>
  <c r="J572" i="43"/>
  <c r="I572" i="43"/>
  <c r="J571" i="43"/>
  <c r="I571" i="43"/>
  <c r="J570" i="43"/>
  <c r="I570" i="43"/>
  <c r="J569" i="43"/>
  <c r="I569" i="43"/>
  <c r="J568" i="43"/>
  <c r="I568" i="43"/>
  <c r="J567" i="43"/>
  <c r="I567" i="43"/>
  <c r="J566" i="43"/>
  <c r="I566" i="43"/>
  <c r="J565" i="43"/>
  <c r="I565" i="43"/>
  <c r="J564" i="43"/>
  <c r="I564" i="43"/>
  <c r="J563" i="43"/>
  <c r="I563" i="43"/>
  <c r="J562" i="43"/>
  <c r="I562" i="43"/>
  <c r="J561" i="43"/>
  <c r="I561" i="43"/>
  <c r="J560" i="43"/>
  <c r="I560" i="43"/>
  <c r="J559" i="43"/>
  <c r="I559" i="43"/>
  <c r="J558" i="43"/>
  <c r="I558" i="43"/>
  <c r="J557" i="43"/>
  <c r="I557" i="43"/>
  <c r="J556" i="43"/>
  <c r="I556" i="43"/>
  <c r="J555" i="43"/>
  <c r="I555" i="43"/>
  <c r="J554" i="43"/>
  <c r="I554" i="43"/>
  <c r="J553" i="43"/>
  <c r="I553" i="43"/>
  <c r="J552" i="43"/>
  <c r="I552" i="43"/>
  <c r="J551" i="43"/>
  <c r="I551" i="43"/>
  <c r="J550" i="43"/>
  <c r="I550" i="43"/>
  <c r="J549" i="43"/>
  <c r="I549" i="43"/>
  <c r="J548" i="43"/>
  <c r="I548" i="43"/>
  <c r="J547" i="43"/>
  <c r="I547" i="43"/>
  <c r="J546" i="43"/>
  <c r="I546" i="43"/>
  <c r="J545" i="43"/>
  <c r="I545" i="43"/>
  <c r="J544" i="43"/>
  <c r="I544" i="43"/>
  <c r="J543" i="43"/>
  <c r="I543" i="43"/>
  <c r="J542" i="43"/>
  <c r="I542" i="43"/>
  <c r="J541" i="43"/>
  <c r="I541" i="43"/>
  <c r="J540" i="43"/>
  <c r="I540" i="43"/>
  <c r="J539" i="43"/>
  <c r="I539" i="43"/>
  <c r="J538" i="43"/>
  <c r="I538" i="43"/>
  <c r="J537" i="43"/>
  <c r="I537" i="43"/>
  <c r="J536" i="43"/>
  <c r="I536" i="43"/>
  <c r="J535" i="43"/>
  <c r="I535" i="43"/>
  <c r="J534" i="43"/>
  <c r="I534" i="43"/>
  <c r="J533" i="43"/>
  <c r="I533" i="43"/>
  <c r="J532" i="43"/>
  <c r="I532" i="43"/>
  <c r="J531" i="43"/>
  <c r="I531" i="43"/>
  <c r="J530" i="43"/>
  <c r="I530" i="43"/>
  <c r="J529" i="43"/>
  <c r="I529" i="43"/>
  <c r="J528" i="43"/>
  <c r="I528" i="43"/>
  <c r="J527" i="43"/>
  <c r="I527" i="43"/>
  <c r="J526" i="43"/>
  <c r="I526" i="43"/>
  <c r="J525" i="43"/>
  <c r="I525" i="43"/>
  <c r="J524" i="43"/>
  <c r="I524" i="43"/>
  <c r="J523" i="43"/>
  <c r="I523" i="43"/>
  <c r="J522" i="43"/>
  <c r="I522" i="43"/>
  <c r="J521" i="43"/>
  <c r="I521" i="43"/>
  <c r="J520" i="43"/>
  <c r="I520" i="43"/>
  <c r="J519" i="43"/>
  <c r="I519" i="43"/>
  <c r="J518" i="43"/>
  <c r="I518" i="43"/>
  <c r="J517" i="43"/>
  <c r="I517" i="43"/>
  <c r="J516" i="43"/>
  <c r="I516" i="43"/>
  <c r="J515" i="43"/>
  <c r="I515" i="43"/>
  <c r="J514" i="43"/>
  <c r="I514" i="43"/>
  <c r="J513" i="43"/>
  <c r="I513" i="43"/>
  <c r="J512" i="43"/>
  <c r="I512" i="43"/>
  <c r="J511" i="43"/>
  <c r="I511" i="43"/>
  <c r="J510" i="43"/>
  <c r="I510" i="43"/>
  <c r="J509" i="43"/>
  <c r="I509" i="43"/>
  <c r="J508" i="43"/>
  <c r="I508" i="43"/>
  <c r="J507" i="43"/>
  <c r="I507" i="43"/>
  <c r="J506" i="43"/>
  <c r="I506" i="43"/>
  <c r="J505" i="43"/>
  <c r="I505" i="43"/>
  <c r="J504" i="43"/>
  <c r="I504" i="43"/>
  <c r="J503" i="43"/>
  <c r="I503" i="43"/>
  <c r="J502" i="43"/>
  <c r="I502" i="43"/>
  <c r="J501" i="43"/>
  <c r="I501" i="43"/>
  <c r="J500" i="43"/>
  <c r="I500" i="43"/>
  <c r="J499" i="43"/>
  <c r="I499" i="43"/>
  <c r="J498" i="43"/>
  <c r="I498" i="43"/>
  <c r="J497" i="43"/>
  <c r="I497" i="43"/>
  <c r="J496" i="43"/>
  <c r="I496" i="43"/>
  <c r="J495" i="43"/>
  <c r="I495" i="43"/>
  <c r="J494" i="43"/>
  <c r="I494" i="43"/>
  <c r="J493" i="43"/>
  <c r="I493" i="43"/>
  <c r="J492" i="43"/>
  <c r="I492" i="43"/>
  <c r="J491" i="43"/>
  <c r="I491" i="43"/>
  <c r="J490" i="43"/>
  <c r="I490" i="43"/>
  <c r="J489" i="43"/>
  <c r="I489" i="43"/>
  <c r="J488" i="43"/>
  <c r="I488" i="43"/>
  <c r="J487" i="43"/>
  <c r="I487" i="43"/>
  <c r="J486" i="43"/>
  <c r="I486" i="43"/>
  <c r="J485" i="43"/>
  <c r="I485" i="43"/>
  <c r="J484" i="43"/>
  <c r="I484" i="43"/>
  <c r="J483" i="43"/>
  <c r="I483" i="43"/>
  <c r="J482" i="43"/>
  <c r="I482" i="43"/>
  <c r="J481" i="43"/>
  <c r="I481" i="43"/>
  <c r="J480" i="43"/>
  <c r="I480" i="43"/>
  <c r="J479" i="43"/>
  <c r="I479" i="43"/>
  <c r="J478" i="43"/>
  <c r="I478" i="43"/>
  <c r="J477" i="43"/>
  <c r="I477" i="43"/>
  <c r="J476" i="43"/>
  <c r="I476" i="43"/>
  <c r="J475" i="43"/>
  <c r="I475" i="43"/>
  <c r="J474" i="43"/>
  <c r="I474" i="43"/>
  <c r="J473" i="43"/>
  <c r="I473" i="43"/>
  <c r="J472" i="43"/>
  <c r="I472" i="43"/>
  <c r="J471" i="43"/>
  <c r="I471" i="43"/>
  <c r="J470" i="43"/>
  <c r="I470" i="43"/>
  <c r="J469" i="43"/>
  <c r="I469" i="43"/>
  <c r="J468" i="43"/>
  <c r="I468" i="43"/>
  <c r="J467" i="43"/>
  <c r="I467" i="43"/>
  <c r="J466" i="43"/>
  <c r="I466" i="43"/>
  <c r="J465" i="43"/>
  <c r="I465" i="43"/>
  <c r="J464" i="43"/>
  <c r="I464" i="43"/>
  <c r="J463" i="43"/>
  <c r="I463" i="43"/>
  <c r="J462" i="43"/>
  <c r="I462" i="43"/>
  <c r="J461" i="43"/>
  <c r="I461" i="43"/>
  <c r="J460" i="43"/>
  <c r="I460" i="43"/>
  <c r="J459" i="43"/>
  <c r="I459" i="43"/>
  <c r="J458" i="43"/>
  <c r="I458" i="43"/>
  <c r="J457" i="43"/>
  <c r="I457" i="43"/>
  <c r="J456" i="43"/>
  <c r="I456" i="43"/>
  <c r="J455" i="43"/>
  <c r="I455" i="43"/>
  <c r="J454" i="43"/>
  <c r="I454" i="43"/>
  <c r="J453" i="43"/>
  <c r="I453" i="43"/>
  <c r="J452" i="43"/>
  <c r="I452" i="43"/>
  <c r="J451" i="43"/>
  <c r="I451" i="43"/>
  <c r="J450" i="43"/>
  <c r="I450" i="43"/>
  <c r="J449" i="43"/>
  <c r="I449" i="43"/>
  <c r="J448" i="43"/>
  <c r="I448" i="43"/>
  <c r="J447" i="43"/>
  <c r="I447" i="43"/>
  <c r="J446" i="43"/>
  <c r="I446" i="43"/>
  <c r="J445" i="43"/>
  <c r="I445" i="43"/>
  <c r="J444" i="43"/>
  <c r="I444" i="43"/>
  <c r="J443" i="43"/>
  <c r="I443" i="43"/>
  <c r="J442" i="43"/>
  <c r="I442" i="43"/>
  <c r="J441" i="43"/>
  <c r="I441" i="43"/>
  <c r="J440" i="43"/>
  <c r="I440" i="43"/>
  <c r="J439" i="43"/>
  <c r="I439" i="43"/>
  <c r="J438" i="43"/>
  <c r="I438" i="43"/>
  <c r="J437" i="43"/>
  <c r="I437" i="43"/>
  <c r="J436" i="43"/>
  <c r="I436" i="43"/>
  <c r="J435" i="43"/>
  <c r="I435" i="43"/>
  <c r="J434" i="43"/>
  <c r="I434" i="43"/>
  <c r="J433" i="43"/>
  <c r="I433" i="43"/>
  <c r="J432" i="43"/>
  <c r="I432" i="43"/>
  <c r="J431" i="43"/>
  <c r="I431" i="43"/>
  <c r="J430" i="43"/>
  <c r="I430" i="43"/>
  <c r="J429" i="43"/>
  <c r="I429" i="43"/>
  <c r="J428" i="43"/>
  <c r="I428" i="43"/>
  <c r="J427" i="43"/>
  <c r="I427" i="43"/>
  <c r="J426" i="43"/>
  <c r="I426" i="43"/>
  <c r="J425" i="43"/>
  <c r="I425" i="43"/>
  <c r="J424" i="43"/>
  <c r="I424" i="43"/>
  <c r="J423" i="43"/>
  <c r="I423" i="43"/>
  <c r="J422" i="43"/>
  <c r="I422" i="43"/>
  <c r="J421" i="43"/>
  <c r="I421" i="43"/>
  <c r="J420" i="43"/>
  <c r="I420" i="43"/>
  <c r="J419" i="43"/>
  <c r="I419" i="43"/>
  <c r="J418" i="43"/>
  <c r="I418" i="43"/>
  <c r="J417" i="43"/>
  <c r="I417" i="43"/>
  <c r="J416" i="43"/>
  <c r="I416" i="43"/>
  <c r="J415" i="43"/>
  <c r="I415" i="43"/>
  <c r="J414" i="43"/>
  <c r="I414" i="43"/>
  <c r="J413" i="43"/>
  <c r="I413" i="43"/>
  <c r="J412" i="43"/>
  <c r="I412" i="43"/>
  <c r="J411" i="43"/>
  <c r="I411" i="43"/>
  <c r="J410" i="43"/>
  <c r="I410" i="43"/>
  <c r="J409" i="43"/>
  <c r="I409" i="43"/>
  <c r="J408" i="43"/>
  <c r="I408" i="43"/>
  <c r="J407" i="43"/>
  <c r="I407" i="43"/>
  <c r="J406" i="43"/>
  <c r="I406" i="43"/>
  <c r="J405" i="43"/>
  <c r="I405" i="43"/>
  <c r="J404" i="43"/>
  <c r="I404" i="43"/>
  <c r="J403" i="43"/>
  <c r="I403" i="43"/>
  <c r="J402" i="43"/>
  <c r="I402" i="43"/>
  <c r="J401" i="43"/>
  <c r="I401" i="43"/>
  <c r="J400" i="43"/>
  <c r="I400" i="43"/>
  <c r="J399" i="43"/>
  <c r="I399" i="43"/>
  <c r="J398" i="43"/>
  <c r="I398" i="43"/>
  <c r="J397" i="43"/>
  <c r="I397" i="43"/>
  <c r="J396" i="43"/>
  <c r="I396" i="43"/>
  <c r="J395" i="43"/>
  <c r="I395" i="43"/>
  <c r="J394" i="43"/>
  <c r="I394" i="43"/>
  <c r="J393" i="43"/>
  <c r="I393" i="43"/>
  <c r="J392" i="43"/>
  <c r="I392" i="43"/>
  <c r="J391" i="43"/>
  <c r="I391" i="43"/>
  <c r="J390" i="43"/>
  <c r="I390" i="43"/>
  <c r="J389" i="43"/>
  <c r="I389" i="43"/>
  <c r="J388" i="43"/>
  <c r="I388" i="43"/>
  <c r="J387" i="43"/>
  <c r="I387" i="43"/>
  <c r="J386" i="43"/>
  <c r="I386" i="43"/>
  <c r="J385" i="43"/>
  <c r="I385" i="43"/>
  <c r="J384" i="43"/>
  <c r="I384" i="43"/>
  <c r="J383" i="43"/>
  <c r="I383" i="43"/>
  <c r="J382" i="43"/>
  <c r="I382" i="43"/>
  <c r="J381" i="43"/>
  <c r="I381" i="43"/>
  <c r="J380" i="43"/>
  <c r="I380" i="43"/>
  <c r="J379" i="43"/>
  <c r="I379" i="43"/>
  <c r="J378" i="43"/>
  <c r="I378" i="43"/>
  <c r="J377" i="43"/>
  <c r="I377" i="43"/>
  <c r="J376" i="43"/>
  <c r="I376" i="43"/>
  <c r="J375" i="43"/>
  <c r="I375" i="43"/>
  <c r="J374" i="43"/>
  <c r="I374" i="43"/>
  <c r="J373" i="43"/>
  <c r="I373" i="43"/>
  <c r="J372" i="43"/>
  <c r="I372" i="43"/>
  <c r="J371" i="43"/>
  <c r="I371" i="43"/>
  <c r="J370" i="43"/>
  <c r="I370" i="43"/>
  <c r="J369" i="43"/>
  <c r="I369" i="43"/>
  <c r="J368" i="43"/>
  <c r="I368" i="43"/>
  <c r="J367" i="43"/>
  <c r="I367" i="43"/>
  <c r="J366" i="43"/>
  <c r="I366" i="43"/>
  <c r="J365" i="43"/>
  <c r="I365" i="43"/>
  <c r="J364" i="43"/>
  <c r="I364" i="43"/>
  <c r="J363" i="43"/>
  <c r="I363" i="43"/>
  <c r="J362" i="43"/>
  <c r="I362" i="43"/>
  <c r="J361" i="43"/>
  <c r="I361" i="43"/>
  <c r="J360" i="43"/>
  <c r="I360" i="43"/>
  <c r="J359" i="43"/>
  <c r="I359" i="43"/>
  <c r="J358" i="43"/>
  <c r="I358" i="43"/>
  <c r="J357" i="43"/>
  <c r="I357" i="43"/>
  <c r="J356" i="43"/>
  <c r="I356" i="43"/>
  <c r="J355" i="43"/>
  <c r="I355" i="43"/>
  <c r="J354" i="43"/>
  <c r="I354" i="43"/>
  <c r="J353" i="43"/>
  <c r="I353" i="43"/>
  <c r="J352" i="43"/>
  <c r="I352" i="43"/>
  <c r="J351" i="43"/>
  <c r="I351" i="43"/>
  <c r="J350" i="43"/>
  <c r="I350" i="43"/>
  <c r="J349" i="43"/>
  <c r="I349" i="43"/>
  <c r="J348" i="43"/>
  <c r="I348" i="43"/>
  <c r="J347" i="43"/>
  <c r="I347" i="43"/>
  <c r="J346" i="43"/>
  <c r="I346" i="43"/>
  <c r="J345" i="43"/>
  <c r="I345" i="43"/>
  <c r="J344" i="43"/>
  <c r="I344" i="43"/>
  <c r="J343" i="43"/>
  <c r="I343" i="43"/>
  <c r="J342" i="43"/>
  <c r="I342" i="43"/>
  <c r="J341" i="43"/>
  <c r="I341" i="43"/>
  <c r="J340" i="43"/>
  <c r="I340" i="43"/>
  <c r="J339" i="43"/>
  <c r="I339" i="43"/>
  <c r="J338" i="43"/>
  <c r="I338" i="43"/>
  <c r="J337" i="43"/>
  <c r="I337" i="43"/>
  <c r="J336" i="43"/>
  <c r="I336" i="43"/>
  <c r="J335" i="43"/>
  <c r="I335" i="43"/>
  <c r="J334" i="43"/>
  <c r="I334" i="43"/>
  <c r="J333" i="43"/>
  <c r="I333" i="43"/>
  <c r="J332" i="43"/>
  <c r="I332" i="43"/>
  <c r="J331" i="43"/>
  <c r="I331" i="43"/>
  <c r="J330" i="43"/>
  <c r="I330" i="43"/>
  <c r="J329" i="43"/>
  <c r="I329" i="43"/>
  <c r="J328" i="43"/>
  <c r="I328" i="43"/>
  <c r="J327" i="43"/>
  <c r="I327" i="43"/>
  <c r="J326" i="43"/>
  <c r="I326" i="43"/>
  <c r="J325" i="43"/>
  <c r="I325" i="43"/>
  <c r="J324" i="43"/>
  <c r="I324" i="43"/>
  <c r="J323" i="43"/>
  <c r="I323" i="43"/>
  <c r="J322" i="43"/>
  <c r="I322" i="43"/>
  <c r="J321" i="43"/>
  <c r="I321" i="43"/>
  <c r="J320" i="43"/>
  <c r="I320" i="43"/>
  <c r="J319" i="43"/>
  <c r="I319" i="43"/>
  <c r="J318" i="43"/>
  <c r="I318" i="43"/>
  <c r="J317" i="43"/>
  <c r="I317" i="43"/>
  <c r="J316" i="43"/>
  <c r="I316" i="43"/>
  <c r="J315" i="43"/>
  <c r="I315" i="43"/>
  <c r="J314" i="43"/>
  <c r="I314" i="43"/>
  <c r="J313" i="43"/>
  <c r="I313" i="43"/>
  <c r="J312" i="43"/>
  <c r="I312" i="43"/>
  <c r="J311" i="43"/>
  <c r="I311" i="43"/>
  <c r="J310" i="43"/>
  <c r="I310" i="43"/>
  <c r="J309" i="43"/>
  <c r="I309" i="43"/>
  <c r="J308" i="43"/>
  <c r="I308" i="43"/>
  <c r="J307" i="43"/>
  <c r="I307" i="43"/>
  <c r="J306" i="43"/>
  <c r="I306" i="43"/>
  <c r="J305" i="43"/>
  <c r="I305" i="43"/>
  <c r="J304" i="43"/>
  <c r="I304" i="43"/>
  <c r="J303" i="43"/>
  <c r="I303" i="43"/>
  <c r="J302" i="43"/>
  <c r="I302" i="43"/>
  <c r="J301" i="43"/>
  <c r="I301" i="43"/>
  <c r="J300" i="43"/>
  <c r="I300" i="43"/>
  <c r="J299" i="43"/>
  <c r="I299" i="43"/>
  <c r="J298" i="43"/>
  <c r="I298" i="43"/>
  <c r="J297" i="43"/>
  <c r="I297" i="43"/>
  <c r="J296" i="43"/>
  <c r="I296" i="43"/>
  <c r="J295" i="43"/>
  <c r="I295" i="43"/>
  <c r="J294" i="43"/>
  <c r="I294" i="43"/>
  <c r="J293" i="43"/>
  <c r="I293" i="43"/>
  <c r="J292" i="43"/>
  <c r="I292" i="43"/>
  <c r="J291" i="43"/>
  <c r="I291" i="43"/>
  <c r="J290" i="43"/>
  <c r="I290" i="43"/>
  <c r="J289" i="43"/>
  <c r="I289" i="43"/>
  <c r="J288" i="43"/>
  <c r="I288" i="43"/>
  <c r="J287" i="43"/>
  <c r="I287" i="43"/>
  <c r="J286" i="43"/>
  <c r="I286" i="43"/>
  <c r="J285" i="43"/>
  <c r="I285" i="43"/>
  <c r="J284" i="43"/>
  <c r="I284" i="43"/>
  <c r="J283" i="43"/>
  <c r="I283" i="43"/>
  <c r="J282" i="43"/>
  <c r="I282" i="43"/>
  <c r="J281" i="43"/>
  <c r="I281" i="43"/>
  <c r="J280" i="43"/>
  <c r="I280" i="43"/>
  <c r="J279" i="43"/>
  <c r="I279" i="43"/>
  <c r="J278" i="43"/>
  <c r="I278" i="43"/>
  <c r="J277" i="43"/>
  <c r="I277" i="43"/>
  <c r="J276" i="43"/>
  <c r="I276" i="43"/>
  <c r="J275" i="43"/>
  <c r="I275" i="43"/>
  <c r="J274" i="43"/>
  <c r="I274" i="43"/>
  <c r="J273" i="43"/>
  <c r="I273" i="43"/>
  <c r="J272" i="43"/>
  <c r="I272" i="43"/>
  <c r="J271" i="43"/>
  <c r="I271" i="43"/>
  <c r="J270" i="43"/>
  <c r="I270" i="43"/>
  <c r="J269" i="43"/>
  <c r="I269" i="43"/>
  <c r="J268" i="43"/>
  <c r="I268" i="43"/>
  <c r="J267" i="43"/>
  <c r="I267" i="43"/>
  <c r="J266" i="43"/>
  <c r="I266" i="43"/>
  <c r="J265" i="43"/>
  <c r="I265" i="43"/>
  <c r="J264" i="43"/>
  <c r="I264" i="43"/>
  <c r="J263" i="43"/>
  <c r="I263" i="43"/>
  <c r="J262" i="43"/>
  <c r="I262" i="43"/>
  <c r="J261" i="43"/>
  <c r="I261" i="43"/>
  <c r="J260" i="43"/>
  <c r="I260" i="43"/>
  <c r="J259" i="43"/>
  <c r="I259" i="43"/>
  <c r="J258" i="43"/>
  <c r="I258" i="43"/>
  <c r="J257" i="43"/>
  <c r="I257" i="43"/>
  <c r="J256" i="43"/>
  <c r="I256" i="43"/>
  <c r="J255" i="43"/>
  <c r="I255" i="43"/>
  <c r="J254" i="43"/>
  <c r="I254" i="43"/>
  <c r="J253" i="43"/>
  <c r="I253" i="43"/>
  <c r="J252" i="43"/>
  <c r="I252" i="43"/>
  <c r="J251" i="43"/>
  <c r="I251" i="43"/>
  <c r="J250" i="43"/>
  <c r="I250" i="43"/>
  <c r="J249" i="43"/>
  <c r="I249" i="43"/>
  <c r="J248" i="43"/>
  <c r="I248" i="43"/>
  <c r="J247" i="43"/>
  <c r="I247" i="43"/>
  <c r="J246" i="43"/>
  <c r="I246" i="43"/>
  <c r="J245" i="43"/>
  <c r="I245" i="43"/>
  <c r="J244" i="43"/>
  <c r="I244" i="43"/>
  <c r="J243" i="43"/>
  <c r="I243" i="43"/>
  <c r="J242" i="43"/>
  <c r="I242" i="43"/>
  <c r="J241" i="43"/>
  <c r="I241" i="43"/>
  <c r="J240" i="43"/>
  <c r="I240" i="43"/>
  <c r="J239" i="43"/>
  <c r="I239" i="43"/>
  <c r="J238" i="43"/>
  <c r="I238" i="43"/>
  <c r="J237" i="43"/>
  <c r="I237" i="43"/>
  <c r="J236" i="43"/>
  <c r="I236" i="43"/>
  <c r="J235" i="43"/>
  <c r="I235" i="43"/>
  <c r="J234" i="43"/>
  <c r="I234" i="43"/>
  <c r="J233" i="43"/>
  <c r="I233" i="43"/>
  <c r="J232" i="43"/>
  <c r="I232" i="43"/>
  <c r="J231" i="43"/>
  <c r="I231" i="43"/>
  <c r="J230" i="43"/>
  <c r="I230" i="43"/>
  <c r="J229" i="43"/>
  <c r="I229" i="43"/>
  <c r="J228" i="43"/>
  <c r="I228" i="43"/>
  <c r="J227" i="43"/>
  <c r="I227" i="43"/>
  <c r="J226" i="43"/>
  <c r="I226" i="43"/>
  <c r="J225" i="43"/>
  <c r="I225" i="43"/>
  <c r="J224" i="43"/>
  <c r="I224" i="43"/>
  <c r="J223" i="43"/>
  <c r="I223" i="43"/>
  <c r="J222" i="43"/>
  <c r="I222" i="43"/>
  <c r="J221" i="43"/>
  <c r="I221" i="43"/>
  <c r="J220" i="43"/>
  <c r="I220" i="43"/>
  <c r="J219" i="43"/>
  <c r="I219" i="43"/>
  <c r="J218" i="43"/>
  <c r="I218" i="43"/>
  <c r="J217" i="43"/>
  <c r="I217" i="43"/>
  <c r="J216" i="43"/>
  <c r="I216" i="43"/>
  <c r="J215" i="43"/>
  <c r="I215" i="43"/>
  <c r="J214" i="43"/>
  <c r="I214" i="43"/>
  <c r="J213" i="43"/>
  <c r="I213" i="43"/>
  <c r="J212" i="43"/>
  <c r="I212" i="43"/>
  <c r="J211" i="43"/>
  <c r="I211" i="43"/>
  <c r="J210" i="43"/>
  <c r="I210" i="43"/>
  <c r="J209" i="43"/>
  <c r="I209" i="43"/>
  <c r="J208" i="43"/>
  <c r="I208" i="43"/>
  <c r="J207" i="43"/>
  <c r="I207" i="43"/>
  <c r="J206" i="43"/>
  <c r="I206" i="43"/>
  <c r="J205" i="43"/>
  <c r="I205" i="43"/>
  <c r="J204" i="43"/>
  <c r="I204" i="43"/>
  <c r="J203" i="43"/>
  <c r="I203" i="43"/>
  <c r="J202" i="43"/>
  <c r="I202" i="43"/>
  <c r="J201" i="43"/>
  <c r="I201" i="43"/>
  <c r="J200" i="43"/>
  <c r="I200" i="43"/>
  <c r="J199" i="43"/>
  <c r="I199" i="43"/>
  <c r="J198" i="43"/>
  <c r="I198" i="43"/>
  <c r="J197" i="43"/>
  <c r="I197" i="43"/>
  <c r="J196" i="43"/>
  <c r="I196" i="43"/>
  <c r="J195" i="43"/>
  <c r="I195" i="43"/>
  <c r="J194" i="43"/>
  <c r="I194" i="43"/>
  <c r="J193" i="43"/>
  <c r="I193" i="43"/>
  <c r="J192" i="43"/>
  <c r="I192" i="43"/>
  <c r="J191" i="43"/>
  <c r="I191" i="43"/>
  <c r="J190" i="43"/>
  <c r="I190" i="43"/>
  <c r="J189" i="43"/>
  <c r="I189" i="43"/>
  <c r="J188" i="43"/>
  <c r="I188" i="43"/>
  <c r="J187" i="43"/>
  <c r="I187" i="43"/>
  <c r="J186" i="43"/>
  <c r="I186" i="43"/>
  <c r="J185" i="43"/>
  <c r="I185" i="43"/>
  <c r="J184" i="43"/>
  <c r="I184" i="43"/>
  <c r="J183" i="43"/>
  <c r="I183" i="43"/>
  <c r="J182" i="43"/>
  <c r="I182" i="43"/>
  <c r="J181" i="43"/>
  <c r="I181" i="43"/>
  <c r="J180" i="43"/>
  <c r="I180" i="43"/>
  <c r="J179" i="43"/>
  <c r="I179" i="43"/>
  <c r="J178" i="43"/>
  <c r="I178" i="43"/>
  <c r="J177" i="43"/>
  <c r="I177" i="43"/>
  <c r="J176" i="43"/>
  <c r="I176" i="43"/>
  <c r="J175" i="43"/>
  <c r="I175" i="43"/>
  <c r="J174" i="43"/>
  <c r="I174" i="43"/>
  <c r="J173" i="43"/>
  <c r="I173" i="43"/>
  <c r="J172" i="43"/>
  <c r="I172" i="43"/>
  <c r="J171" i="43"/>
  <c r="I171" i="43"/>
  <c r="J170" i="43"/>
  <c r="I170" i="43"/>
  <c r="J169" i="43"/>
  <c r="I169" i="43"/>
  <c r="J168" i="43"/>
  <c r="I168" i="43"/>
  <c r="J167" i="43"/>
  <c r="I167" i="43"/>
  <c r="J166" i="43"/>
  <c r="I166" i="43"/>
  <c r="J165" i="43"/>
  <c r="I165" i="43"/>
  <c r="J164" i="43"/>
  <c r="I164" i="43"/>
  <c r="J163" i="43"/>
  <c r="I163" i="43"/>
  <c r="J162" i="43"/>
  <c r="I162" i="43"/>
  <c r="J161" i="43"/>
  <c r="I161" i="43"/>
  <c r="J160" i="43"/>
  <c r="I160" i="43"/>
  <c r="J159" i="43"/>
  <c r="I159" i="43"/>
  <c r="J158" i="43"/>
  <c r="I158" i="43"/>
  <c r="J157" i="43"/>
  <c r="I157" i="43"/>
  <c r="J156" i="43"/>
  <c r="I156" i="43"/>
  <c r="J155" i="43"/>
  <c r="I155" i="43"/>
  <c r="J154" i="43"/>
  <c r="I154" i="43"/>
  <c r="J153" i="43"/>
  <c r="I153" i="43"/>
  <c r="J152" i="43"/>
  <c r="I152" i="43"/>
  <c r="J151" i="43"/>
  <c r="I151" i="43"/>
  <c r="J150" i="43"/>
  <c r="I150" i="43"/>
  <c r="J149" i="43"/>
  <c r="I149" i="43"/>
  <c r="J148" i="43"/>
  <c r="I148" i="43"/>
  <c r="J147" i="43"/>
  <c r="I147" i="43"/>
  <c r="J146" i="43"/>
  <c r="I146" i="43"/>
  <c r="J145" i="43"/>
  <c r="I145" i="43"/>
  <c r="J144" i="43"/>
  <c r="I144" i="43"/>
  <c r="J143" i="43"/>
  <c r="I143" i="43"/>
  <c r="J142" i="43"/>
  <c r="I142" i="43"/>
  <c r="J141" i="43"/>
  <c r="I141" i="43"/>
  <c r="J140" i="43"/>
  <c r="I140" i="43"/>
  <c r="J139" i="43"/>
  <c r="I139" i="43"/>
  <c r="J138" i="43"/>
  <c r="I138" i="43"/>
  <c r="J137" i="43"/>
  <c r="I137" i="43"/>
  <c r="J136" i="43"/>
  <c r="I136" i="43"/>
  <c r="J135" i="43"/>
  <c r="I135" i="43"/>
  <c r="J134" i="43"/>
  <c r="I134" i="43"/>
  <c r="J133" i="43"/>
  <c r="I133" i="43"/>
  <c r="J132" i="43"/>
  <c r="I132" i="43"/>
  <c r="J131" i="43"/>
  <c r="I131" i="43"/>
  <c r="J130" i="43"/>
  <c r="I130" i="43"/>
  <c r="J129" i="43"/>
  <c r="I129" i="43"/>
  <c r="J128" i="43"/>
  <c r="I128" i="43"/>
  <c r="J127" i="43"/>
  <c r="I127" i="43"/>
  <c r="J126" i="43"/>
  <c r="I126" i="43"/>
  <c r="J125" i="43"/>
  <c r="I125" i="43"/>
  <c r="J124" i="43"/>
  <c r="I124" i="43"/>
  <c r="J123" i="43"/>
  <c r="I123" i="43"/>
  <c r="J122" i="43"/>
  <c r="I122" i="43"/>
  <c r="J121" i="43"/>
  <c r="I121" i="43"/>
  <c r="J120" i="43"/>
  <c r="I120" i="43"/>
  <c r="J119" i="43"/>
  <c r="I119" i="43"/>
  <c r="J118" i="43"/>
  <c r="I118" i="43"/>
  <c r="J117" i="43"/>
  <c r="I117" i="43"/>
  <c r="J116" i="43"/>
  <c r="I116" i="43"/>
  <c r="J115" i="43"/>
  <c r="I115" i="43"/>
  <c r="J114" i="43"/>
  <c r="I114" i="43"/>
  <c r="J113" i="43"/>
  <c r="I113" i="43"/>
  <c r="J112" i="43"/>
  <c r="I112" i="43"/>
  <c r="J111" i="43"/>
  <c r="I111" i="43"/>
  <c r="J110" i="43"/>
  <c r="I110" i="43"/>
  <c r="J109" i="43"/>
  <c r="I109" i="43"/>
  <c r="J108" i="43"/>
  <c r="I108" i="43"/>
  <c r="J107" i="43"/>
  <c r="I107" i="43"/>
  <c r="J106" i="43"/>
  <c r="I106" i="43"/>
  <c r="J105" i="43"/>
  <c r="I105" i="43"/>
  <c r="J104" i="43"/>
  <c r="I104" i="43"/>
  <c r="J103" i="43"/>
  <c r="I103" i="43"/>
  <c r="J102" i="43"/>
  <c r="I102" i="43"/>
  <c r="J101" i="43"/>
  <c r="I101" i="43"/>
  <c r="J100" i="43"/>
  <c r="I100" i="43"/>
  <c r="J99" i="43"/>
  <c r="I99" i="43"/>
  <c r="J98" i="43"/>
  <c r="I98" i="43"/>
  <c r="J97" i="43"/>
  <c r="I97" i="43"/>
  <c r="J96" i="43"/>
  <c r="I96" i="43"/>
  <c r="J95" i="43"/>
  <c r="I95" i="43"/>
  <c r="J94" i="43"/>
  <c r="I94" i="43"/>
  <c r="J93" i="43"/>
  <c r="I93" i="43"/>
  <c r="J92" i="43"/>
  <c r="I92" i="43"/>
  <c r="J91" i="43"/>
  <c r="I91" i="43"/>
  <c r="J90" i="43"/>
  <c r="I90" i="43"/>
  <c r="J89" i="43"/>
  <c r="I89" i="43"/>
  <c r="J88" i="43"/>
  <c r="I88" i="43"/>
  <c r="J87" i="43"/>
  <c r="I87" i="43"/>
  <c r="J86" i="43"/>
  <c r="I86" i="43"/>
  <c r="J85" i="43"/>
  <c r="I85" i="43"/>
  <c r="J84" i="43"/>
  <c r="I84" i="43"/>
  <c r="J83" i="43"/>
  <c r="I83" i="43"/>
  <c r="J82" i="43"/>
  <c r="I82" i="43"/>
  <c r="J81" i="43"/>
  <c r="I81" i="43"/>
  <c r="J80" i="43"/>
  <c r="I80" i="43"/>
  <c r="J79" i="43"/>
  <c r="I79" i="43"/>
  <c r="J78" i="43"/>
  <c r="I78" i="43"/>
  <c r="J77" i="43"/>
  <c r="I77" i="43"/>
  <c r="J76" i="43"/>
  <c r="I76" i="43"/>
  <c r="J75" i="43"/>
  <c r="I75" i="43"/>
  <c r="J74" i="43"/>
  <c r="I74" i="43"/>
  <c r="J73" i="43"/>
  <c r="I73" i="43"/>
  <c r="J72" i="43"/>
  <c r="I72" i="43"/>
  <c r="J71" i="43"/>
  <c r="I71" i="43"/>
  <c r="J70" i="43"/>
  <c r="I70" i="43"/>
  <c r="J69" i="43"/>
  <c r="I69" i="43"/>
  <c r="J68" i="43"/>
  <c r="I68" i="43"/>
  <c r="J67" i="43"/>
  <c r="I67" i="43"/>
  <c r="J66" i="43"/>
  <c r="I66" i="43"/>
  <c r="J65" i="43"/>
  <c r="I65" i="43"/>
  <c r="J64" i="43"/>
  <c r="I64" i="43"/>
  <c r="J63" i="43"/>
  <c r="I63" i="43"/>
  <c r="J62" i="43"/>
  <c r="I62" i="43"/>
  <c r="J61" i="43"/>
  <c r="I61" i="43"/>
  <c r="J60" i="43"/>
  <c r="I60" i="43"/>
  <c r="J59" i="43"/>
  <c r="I59" i="43"/>
  <c r="J58" i="43"/>
  <c r="I58" i="43"/>
  <c r="J57" i="43"/>
  <c r="I57" i="43"/>
  <c r="J56" i="43"/>
  <c r="I56" i="43"/>
  <c r="J55" i="43"/>
  <c r="I55" i="43"/>
  <c r="J54" i="43"/>
  <c r="I54" i="43"/>
  <c r="J53" i="43"/>
  <c r="I53" i="43"/>
  <c r="J52" i="43"/>
  <c r="I52" i="43"/>
  <c r="J51" i="43"/>
  <c r="I51" i="43"/>
  <c r="J50" i="43"/>
  <c r="I50" i="43"/>
  <c r="J49" i="43"/>
  <c r="I49" i="43"/>
  <c r="J48" i="43"/>
  <c r="I48" i="43"/>
  <c r="J47" i="43"/>
  <c r="I47" i="43"/>
  <c r="J46" i="43"/>
  <c r="I46" i="43"/>
  <c r="J45" i="43"/>
  <c r="I45" i="43"/>
  <c r="J44" i="43"/>
  <c r="I44" i="43"/>
  <c r="J43" i="43"/>
  <c r="I43" i="43"/>
  <c r="J42" i="43"/>
  <c r="I42" i="43"/>
  <c r="J41" i="43"/>
  <c r="I41" i="43"/>
  <c r="J40" i="43"/>
  <c r="I40" i="43"/>
  <c r="H40" i="43"/>
  <c r="H39" i="43"/>
  <c r="J39" i="43" s="1"/>
  <c r="H38" i="43"/>
  <c r="J38" i="43" s="1"/>
  <c r="J37" i="43"/>
  <c r="I37" i="43"/>
  <c r="H37" i="43"/>
  <c r="J36" i="43"/>
  <c r="I36" i="43"/>
  <c r="H36" i="43"/>
  <c r="H35" i="43"/>
  <c r="J35" i="43" s="1"/>
  <c r="H34" i="43"/>
  <c r="J34" i="43" s="1"/>
  <c r="J33" i="43"/>
  <c r="I33" i="43"/>
  <c r="H33" i="43"/>
  <c r="J32" i="43"/>
  <c r="I32" i="43"/>
  <c r="H32" i="43"/>
  <c r="H31" i="43"/>
  <c r="J31" i="43" s="1"/>
  <c r="H30" i="43"/>
  <c r="J30" i="43" s="1"/>
  <c r="J29" i="43"/>
  <c r="I29" i="43"/>
  <c r="H29" i="43"/>
  <c r="J28" i="43"/>
  <c r="I28" i="43"/>
  <c r="H28" i="43"/>
  <c r="H27" i="43"/>
  <c r="J27" i="43" s="1"/>
  <c r="H26" i="43"/>
  <c r="J26" i="43" s="1"/>
  <c r="J25" i="43"/>
  <c r="I25" i="43"/>
  <c r="H25" i="43"/>
  <c r="L24" i="43"/>
  <c r="J24" i="43"/>
  <c r="I24" i="43"/>
  <c r="H24" i="43"/>
  <c r="J23" i="43"/>
  <c r="I23" i="43"/>
  <c r="H23" i="43"/>
  <c r="J22" i="43"/>
  <c r="I22" i="43"/>
  <c r="H22" i="43"/>
  <c r="I21" i="43"/>
  <c r="H21" i="43"/>
  <c r="J21" i="43" s="1"/>
  <c r="H20" i="43"/>
  <c r="J20" i="43" s="1"/>
  <c r="H19" i="43"/>
  <c r="J19" i="43" s="1"/>
  <c r="J18" i="43"/>
  <c r="I18" i="43"/>
  <c r="H18" i="43"/>
  <c r="J17" i="43"/>
  <c r="I17" i="43"/>
  <c r="H17" i="43"/>
  <c r="J16" i="43"/>
  <c r="I16" i="43"/>
  <c r="H16" i="43"/>
  <c r="J15" i="43"/>
  <c r="I15" i="43"/>
  <c r="H15" i="43"/>
  <c r="H14" i="43"/>
  <c r="J14" i="43" s="1"/>
  <c r="H13" i="43"/>
  <c r="J13" i="43" s="1"/>
  <c r="H12" i="43"/>
  <c r="J12" i="43" s="1"/>
  <c r="H11" i="43"/>
  <c r="J11" i="43" s="1"/>
  <c r="H10" i="43"/>
  <c r="J10" i="43" s="1"/>
  <c r="H9" i="43"/>
  <c r="J9" i="43" s="1"/>
  <c r="J8" i="43"/>
  <c r="I8" i="43"/>
  <c r="H8" i="43"/>
  <c r="J7" i="43"/>
  <c r="I7" i="43"/>
  <c r="H7" i="43"/>
  <c r="J6" i="43"/>
  <c r="H6" i="43"/>
  <c r="I6" i="43" s="1"/>
  <c r="M5" i="43"/>
  <c r="J5" i="43"/>
  <c r="H5" i="43"/>
  <c r="I5" i="43" s="1"/>
  <c r="M2" i="43"/>
  <c r="P1" i="43"/>
  <c r="M1" i="43"/>
  <c r="J70" i="42"/>
  <c r="J71" i="42"/>
  <c r="J72" i="42"/>
  <c r="J73" i="42"/>
  <c r="J74" i="42"/>
  <c r="J75" i="42"/>
  <c r="J76" i="42"/>
  <c r="J77" i="42"/>
  <c r="J78" i="42"/>
  <c r="J79" i="42"/>
  <c r="J80" i="42"/>
  <c r="J81" i="42"/>
  <c r="J82" i="42"/>
  <c r="J83" i="42"/>
  <c r="J84" i="42"/>
  <c r="J85" i="42"/>
  <c r="J86" i="42"/>
  <c r="J87" i="42"/>
  <c r="J88" i="42"/>
  <c r="J89" i="42"/>
  <c r="J90" i="42"/>
  <c r="J91" i="42"/>
  <c r="J92" i="42"/>
  <c r="J93" i="42"/>
  <c r="J94" i="42"/>
  <c r="J95" i="42"/>
  <c r="J96" i="42"/>
  <c r="J97" i="42"/>
  <c r="J98" i="42"/>
  <c r="J99" i="42"/>
  <c r="J100" i="42"/>
  <c r="J101" i="42"/>
  <c r="J102" i="42"/>
  <c r="J103" i="42"/>
  <c r="J104" i="42"/>
  <c r="J105" i="42"/>
  <c r="J106" i="42"/>
  <c r="J107" i="42"/>
  <c r="J108" i="42"/>
  <c r="J109" i="42"/>
  <c r="J110" i="42"/>
  <c r="J111" i="42"/>
  <c r="J112" i="42"/>
  <c r="J113" i="42"/>
  <c r="J114" i="42"/>
  <c r="J115" i="42"/>
  <c r="J116" i="42"/>
  <c r="J117" i="42"/>
  <c r="J118" i="42"/>
  <c r="J119" i="42"/>
  <c r="J120" i="42"/>
  <c r="J121" i="42"/>
  <c r="J122" i="42"/>
  <c r="J123" i="42"/>
  <c r="J124" i="42"/>
  <c r="J125" i="42"/>
  <c r="J126" i="42"/>
  <c r="J127" i="42"/>
  <c r="J128" i="42"/>
  <c r="J129" i="42"/>
  <c r="J130" i="42"/>
  <c r="J131" i="42"/>
  <c r="J132" i="42"/>
  <c r="J133" i="42"/>
  <c r="J134" i="42"/>
  <c r="J135" i="42"/>
  <c r="J136" i="42"/>
  <c r="J137" i="42"/>
  <c r="J138" i="42"/>
  <c r="J139" i="42"/>
  <c r="J140" i="42"/>
  <c r="J141" i="42"/>
  <c r="J142" i="42"/>
  <c r="J143" i="42"/>
  <c r="J144" i="42"/>
  <c r="J145" i="42"/>
  <c r="J146" i="42"/>
  <c r="J147" i="42"/>
  <c r="J148" i="42"/>
  <c r="J149" i="42"/>
  <c r="J150" i="42"/>
  <c r="J151" i="42"/>
  <c r="J152" i="42"/>
  <c r="J153" i="42"/>
  <c r="J154" i="42"/>
  <c r="J155" i="42"/>
  <c r="J156" i="42"/>
  <c r="J157" i="42"/>
  <c r="J158" i="42"/>
  <c r="J159" i="42"/>
  <c r="J160" i="42"/>
  <c r="J161" i="42"/>
  <c r="J162" i="42"/>
  <c r="J163" i="42"/>
  <c r="J164" i="42"/>
  <c r="J165" i="42"/>
  <c r="J166" i="42"/>
  <c r="J167" i="42"/>
  <c r="J168" i="42"/>
  <c r="J169" i="42"/>
  <c r="J170" i="42"/>
  <c r="J171" i="42"/>
  <c r="J172" i="42"/>
  <c r="J173" i="42"/>
  <c r="J174" i="42"/>
  <c r="J175" i="42"/>
  <c r="J176" i="42"/>
  <c r="J177" i="42"/>
  <c r="J178" i="42"/>
  <c r="J179" i="42"/>
  <c r="J180" i="42"/>
  <c r="J181" i="42"/>
  <c r="J182" i="42"/>
  <c r="J183" i="42"/>
  <c r="J184" i="42"/>
  <c r="J185" i="42"/>
  <c r="J186" i="42"/>
  <c r="J187" i="42"/>
  <c r="J188" i="42"/>
  <c r="J189" i="42"/>
  <c r="J190" i="42"/>
  <c r="J191" i="42"/>
  <c r="J192" i="42"/>
  <c r="J193" i="42"/>
  <c r="J194" i="42"/>
  <c r="J195" i="42"/>
  <c r="J196" i="42"/>
  <c r="J197" i="42"/>
  <c r="J198" i="42"/>
  <c r="J199" i="42"/>
  <c r="J200" i="42"/>
  <c r="J201" i="42"/>
  <c r="J202" i="42"/>
  <c r="J203" i="42"/>
  <c r="J204" i="42"/>
  <c r="J205" i="42"/>
  <c r="J206" i="42"/>
  <c r="J207" i="42"/>
  <c r="J208" i="42"/>
  <c r="J209" i="42"/>
  <c r="J210" i="42"/>
  <c r="J211" i="42"/>
  <c r="J212" i="42"/>
  <c r="J213" i="42"/>
  <c r="J214" i="42"/>
  <c r="J215" i="42"/>
  <c r="J216" i="42"/>
  <c r="J217" i="42"/>
  <c r="J218" i="42"/>
  <c r="J219" i="42"/>
  <c r="J220" i="42"/>
  <c r="J221" i="42"/>
  <c r="J222" i="42"/>
  <c r="J223" i="42"/>
  <c r="J224" i="42"/>
  <c r="J225" i="42"/>
  <c r="J226" i="42"/>
  <c r="J227" i="42"/>
  <c r="J228" i="42"/>
  <c r="J229" i="42"/>
  <c r="J230" i="42"/>
  <c r="J231" i="42"/>
  <c r="J232" i="42"/>
  <c r="J233" i="42"/>
  <c r="J234" i="42"/>
  <c r="J235" i="42"/>
  <c r="J236" i="42"/>
  <c r="J237" i="42"/>
  <c r="J238" i="42"/>
  <c r="J239" i="42"/>
  <c r="J240" i="42"/>
  <c r="J241" i="42"/>
  <c r="J242" i="42"/>
  <c r="J243" i="42"/>
  <c r="J244" i="42"/>
  <c r="J245" i="42"/>
  <c r="J246" i="42"/>
  <c r="J247" i="42"/>
  <c r="J248" i="42"/>
  <c r="J249" i="42"/>
  <c r="J250" i="42"/>
  <c r="J251" i="42"/>
  <c r="J252" i="42"/>
  <c r="J253" i="42"/>
  <c r="J254" i="42"/>
  <c r="J255" i="42"/>
  <c r="J256" i="42"/>
  <c r="J257" i="42"/>
  <c r="J258" i="42"/>
  <c r="J259" i="42"/>
  <c r="J260" i="42"/>
  <c r="J261" i="42"/>
  <c r="J262" i="42"/>
  <c r="J263" i="42"/>
  <c r="J264" i="42"/>
  <c r="J265" i="42"/>
  <c r="J266" i="42"/>
  <c r="J267" i="42"/>
  <c r="J268" i="42"/>
  <c r="J269" i="42"/>
  <c r="J270" i="42"/>
  <c r="J271" i="42"/>
  <c r="J272" i="42"/>
  <c r="J273" i="42"/>
  <c r="J274" i="42"/>
  <c r="J275" i="42"/>
  <c r="J276" i="42"/>
  <c r="J277" i="42"/>
  <c r="J278" i="42"/>
  <c r="J279" i="42"/>
  <c r="J280" i="42"/>
  <c r="J281" i="42"/>
  <c r="J282" i="42"/>
  <c r="J283" i="42"/>
  <c r="J284" i="42"/>
  <c r="J285" i="42"/>
  <c r="J286" i="42"/>
  <c r="J287" i="42"/>
  <c r="J288" i="42"/>
  <c r="J289" i="42"/>
  <c r="J290" i="42"/>
  <c r="J291" i="42"/>
  <c r="J292" i="42"/>
  <c r="J293" i="42"/>
  <c r="J294" i="42"/>
  <c r="J295" i="42"/>
  <c r="J296" i="42"/>
  <c r="J297" i="42"/>
  <c r="J298" i="42"/>
  <c r="J299" i="42"/>
  <c r="J300" i="42"/>
  <c r="J301" i="42"/>
  <c r="J302" i="42"/>
  <c r="J303" i="42"/>
  <c r="J304" i="42"/>
  <c r="J305" i="42"/>
  <c r="J306" i="42"/>
  <c r="J307" i="42"/>
  <c r="J308" i="42"/>
  <c r="J309" i="42"/>
  <c r="J310" i="42"/>
  <c r="J311" i="42"/>
  <c r="J312" i="42"/>
  <c r="J313" i="42"/>
  <c r="J314" i="42"/>
  <c r="J315" i="42"/>
  <c r="J316" i="42"/>
  <c r="J317" i="42"/>
  <c r="J318" i="42"/>
  <c r="J319" i="42"/>
  <c r="J320" i="42"/>
  <c r="J321" i="42"/>
  <c r="J322" i="42"/>
  <c r="J323" i="42"/>
  <c r="J324" i="42"/>
  <c r="J325" i="42"/>
  <c r="J326" i="42"/>
  <c r="J327" i="42"/>
  <c r="J328" i="42"/>
  <c r="J329" i="42"/>
  <c r="J330" i="42"/>
  <c r="J331" i="42"/>
  <c r="J332" i="42"/>
  <c r="J333" i="42"/>
  <c r="J334" i="42"/>
  <c r="J335" i="42"/>
  <c r="J336" i="42"/>
  <c r="J337" i="42"/>
  <c r="J338" i="42"/>
  <c r="J339" i="42"/>
  <c r="J340" i="42"/>
  <c r="J341" i="42"/>
  <c r="J342" i="42"/>
  <c r="J343" i="42"/>
  <c r="J344" i="42"/>
  <c r="J345" i="42"/>
  <c r="J346" i="42"/>
  <c r="J347" i="42"/>
  <c r="J348" i="42"/>
  <c r="J349" i="42"/>
  <c r="J350" i="42"/>
  <c r="J351" i="42"/>
  <c r="J352" i="42"/>
  <c r="J353" i="42"/>
  <c r="J354" i="42"/>
  <c r="J355" i="42"/>
  <c r="J356" i="42"/>
  <c r="J357" i="42"/>
  <c r="J358" i="42"/>
  <c r="J359" i="42"/>
  <c r="J360" i="42"/>
  <c r="J361" i="42"/>
  <c r="J362" i="42"/>
  <c r="J363" i="42"/>
  <c r="J364" i="42"/>
  <c r="J365" i="42"/>
  <c r="J366" i="42"/>
  <c r="J367" i="42"/>
  <c r="J368" i="42"/>
  <c r="J369" i="42"/>
  <c r="J370" i="42"/>
  <c r="J371" i="42"/>
  <c r="J372" i="42"/>
  <c r="J373" i="42"/>
  <c r="J374" i="42"/>
  <c r="J375" i="42"/>
  <c r="J376" i="42"/>
  <c r="J377" i="42"/>
  <c r="J378" i="42"/>
  <c r="J379" i="42"/>
  <c r="J380" i="42"/>
  <c r="J381" i="42"/>
  <c r="J382" i="42"/>
  <c r="J383" i="42"/>
  <c r="J384" i="42"/>
  <c r="J385" i="42"/>
  <c r="J386" i="42"/>
  <c r="J387" i="42"/>
  <c r="J388" i="42"/>
  <c r="J389" i="42"/>
  <c r="J390" i="42"/>
  <c r="J391" i="42"/>
  <c r="J392" i="42"/>
  <c r="J393" i="42"/>
  <c r="J394" i="42"/>
  <c r="J395" i="42"/>
  <c r="J396" i="42"/>
  <c r="J397" i="42"/>
  <c r="J398" i="42"/>
  <c r="J399" i="42"/>
  <c r="J400" i="42"/>
  <c r="J401" i="42"/>
  <c r="J402" i="42"/>
  <c r="J403" i="42"/>
  <c r="J404" i="42"/>
  <c r="J405" i="42"/>
  <c r="J406" i="42"/>
  <c r="J407" i="42"/>
  <c r="J408" i="42"/>
  <c r="J409" i="42"/>
  <c r="J410" i="42"/>
  <c r="J411" i="42"/>
  <c r="J412" i="42"/>
  <c r="J413" i="42"/>
  <c r="J414" i="42"/>
  <c r="J415" i="42"/>
  <c r="J416" i="42"/>
  <c r="J417" i="42"/>
  <c r="J418" i="42"/>
  <c r="J419" i="42"/>
  <c r="J420" i="42"/>
  <c r="J421" i="42"/>
  <c r="J422" i="42"/>
  <c r="J423" i="42"/>
  <c r="J424" i="42"/>
  <c r="J425" i="42"/>
  <c r="J426" i="42"/>
  <c r="J427" i="42"/>
  <c r="J428" i="42"/>
  <c r="J429" i="42"/>
  <c r="J430" i="42"/>
  <c r="J431" i="42"/>
  <c r="J432" i="42"/>
  <c r="J433" i="42"/>
  <c r="J434" i="42"/>
  <c r="J435" i="42"/>
  <c r="J436" i="42"/>
  <c r="J437" i="42"/>
  <c r="J438" i="42"/>
  <c r="J439" i="42"/>
  <c r="J440" i="42"/>
  <c r="J441" i="42"/>
  <c r="J442" i="42"/>
  <c r="J443" i="42"/>
  <c r="J444" i="42"/>
  <c r="J445" i="42"/>
  <c r="J446" i="42"/>
  <c r="J447" i="42"/>
  <c r="J448" i="42"/>
  <c r="J449" i="42"/>
  <c r="J450" i="42"/>
  <c r="J451" i="42"/>
  <c r="J452" i="42"/>
  <c r="J453" i="42"/>
  <c r="J454" i="42"/>
  <c r="J455" i="42"/>
  <c r="J456" i="42"/>
  <c r="J457" i="42"/>
  <c r="J458" i="42"/>
  <c r="J459" i="42"/>
  <c r="J460" i="42"/>
  <c r="J461" i="42"/>
  <c r="J462" i="42"/>
  <c r="J463" i="42"/>
  <c r="J464" i="42"/>
  <c r="J465" i="42"/>
  <c r="J466" i="42"/>
  <c r="J467" i="42"/>
  <c r="J468" i="42"/>
  <c r="J469" i="42"/>
  <c r="J470" i="42"/>
  <c r="J471" i="42"/>
  <c r="J472" i="42"/>
  <c r="J473" i="42"/>
  <c r="J474" i="42"/>
  <c r="J475" i="42"/>
  <c r="J476" i="42"/>
  <c r="J477" i="42"/>
  <c r="J478" i="42"/>
  <c r="J479" i="42"/>
  <c r="J480" i="42"/>
  <c r="J481" i="42"/>
  <c r="J482" i="42"/>
  <c r="J483" i="42"/>
  <c r="J484" i="42"/>
  <c r="J485" i="42"/>
  <c r="J486" i="42"/>
  <c r="J487" i="42"/>
  <c r="J488" i="42"/>
  <c r="J489" i="42"/>
  <c r="J490" i="42"/>
  <c r="J491" i="42"/>
  <c r="J492" i="42"/>
  <c r="J493" i="42"/>
  <c r="J494" i="42"/>
  <c r="J495" i="42"/>
  <c r="J496" i="42"/>
  <c r="J497" i="42"/>
  <c r="J498" i="42"/>
  <c r="J499" i="42"/>
  <c r="J500" i="42"/>
  <c r="J501" i="42"/>
  <c r="J502" i="42"/>
  <c r="J503" i="42"/>
  <c r="J504" i="42"/>
  <c r="J505" i="42"/>
  <c r="J506" i="42"/>
  <c r="J507" i="42"/>
  <c r="J508" i="42"/>
  <c r="J509" i="42"/>
  <c r="J510" i="42"/>
  <c r="J511" i="42"/>
  <c r="J512" i="42"/>
  <c r="J513" i="42"/>
  <c r="J514" i="42"/>
  <c r="J515" i="42"/>
  <c r="J516" i="42"/>
  <c r="J517" i="42"/>
  <c r="J518" i="42"/>
  <c r="J519" i="42"/>
  <c r="J520" i="42"/>
  <c r="J521" i="42"/>
  <c r="J522" i="42"/>
  <c r="J523" i="42"/>
  <c r="J524" i="42"/>
  <c r="J525" i="42"/>
  <c r="J526" i="42"/>
  <c r="J527" i="42"/>
  <c r="J528" i="42"/>
  <c r="J529" i="42"/>
  <c r="J530" i="42"/>
  <c r="J531" i="42"/>
  <c r="J532" i="42"/>
  <c r="J533" i="42"/>
  <c r="J534" i="42"/>
  <c r="J535" i="42"/>
  <c r="J536" i="42"/>
  <c r="J537" i="42"/>
  <c r="J538" i="42"/>
  <c r="J539" i="42"/>
  <c r="J540" i="42"/>
  <c r="J541" i="42"/>
  <c r="J542" i="42"/>
  <c r="J543" i="42"/>
  <c r="J544" i="42"/>
  <c r="J545" i="42"/>
  <c r="J546" i="42"/>
  <c r="J547" i="42"/>
  <c r="J548" i="42"/>
  <c r="J549" i="42"/>
  <c r="J550" i="42"/>
  <c r="J551" i="42"/>
  <c r="J552" i="42"/>
  <c r="J553" i="42"/>
  <c r="J554" i="42"/>
  <c r="J555" i="42"/>
  <c r="J556" i="42"/>
  <c r="J557" i="42"/>
  <c r="J558" i="42"/>
  <c r="J559" i="42"/>
  <c r="J560" i="42"/>
  <c r="J561" i="42"/>
  <c r="J562" i="42"/>
  <c r="J563" i="42"/>
  <c r="J564" i="42"/>
  <c r="J565" i="42"/>
  <c r="J566" i="42"/>
  <c r="J567" i="42"/>
  <c r="J568" i="42"/>
  <c r="J569" i="42"/>
  <c r="J570" i="42"/>
  <c r="J571" i="42"/>
  <c r="J572" i="42"/>
  <c r="J573" i="42"/>
  <c r="J574" i="42"/>
  <c r="J575" i="42"/>
  <c r="J576" i="42"/>
  <c r="J577" i="42"/>
  <c r="J578" i="42"/>
  <c r="J579" i="42"/>
  <c r="J580" i="42"/>
  <c r="J581" i="42"/>
  <c r="J582" i="42"/>
  <c r="J583" i="42"/>
  <c r="J584" i="42"/>
  <c r="J585" i="42"/>
  <c r="J586" i="42"/>
  <c r="J587" i="42"/>
  <c r="J588" i="42"/>
  <c r="J589" i="42"/>
  <c r="J590" i="42"/>
  <c r="J591" i="42"/>
  <c r="J592" i="42"/>
  <c r="J593" i="42"/>
  <c r="J594" i="42"/>
  <c r="J595" i="42"/>
  <c r="J596" i="42"/>
  <c r="J597" i="42"/>
  <c r="J598" i="42"/>
  <c r="J599" i="42"/>
  <c r="J600" i="42"/>
  <c r="J601" i="42"/>
  <c r="J602" i="42"/>
  <c r="J603" i="42"/>
  <c r="J604" i="42"/>
  <c r="J605" i="42"/>
  <c r="J606" i="42"/>
  <c r="J607" i="42"/>
  <c r="J608" i="42"/>
  <c r="J609" i="42"/>
  <c r="J610" i="42"/>
  <c r="J611" i="42"/>
  <c r="J612" i="42"/>
  <c r="J613" i="42"/>
  <c r="J614" i="42"/>
  <c r="J615" i="42"/>
  <c r="J616" i="42"/>
  <c r="J617" i="42"/>
  <c r="J618" i="42"/>
  <c r="J619" i="42"/>
  <c r="J620" i="42"/>
  <c r="J621" i="42"/>
  <c r="J622" i="42"/>
  <c r="J623" i="42"/>
  <c r="J624" i="42"/>
  <c r="J625" i="42"/>
  <c r="J626" i="42"/>
  <c r="J627" i="42"/>
  <c r="J628" i="42"/>
  <c r="J629" i="42"/>
  <c r="J630" i="42"/>
  <c r="J631" i="42"/>
  <c r="J632" i="42"/>
  <c r="J633" i="42"/>
  <c r="J634" i="42"/>
  <c r="J635" i="42"/>
  <c r="J636" i="42"/>
  <c r="J637" i="42"/>
  <c r="J638" i="42"/>
  <c r="J639" i="42"/>
  <c r="J640" i="42"/>
  <c r="J641" i="42"/>
  <c r="J642" i="42"/>
  <c r="J643" i="42"/>
  <c r="J644" i="42"/>
  <c r="J645" i="42"/>
  <c r="J646" i="42"/>
  <c r="J647" i="42"/>
  <c r="J648" i="42"/>
  <c r="J649" i="42"/>
  <c r="J650" i="42"/>
  <c r="J651" i="42"/>
  <c r="J652" i="42"/>
  <c r="J653" i="42"/>
  <c r="J654" i="42"/>
  <c r="J655" i="42"/>
  <c r="J656" i="42"/>
  <c r="J657" i="42"/>
  <c r="J658" i="42"/>
  <c r="J659" i="42"/>
  <c r="J660" i="42"/>
  <c r="J661" i="42"/>
  <c r="J662" i="42"/>
  <c r="J663" i="42"/>
  <c r="J664" i="42"/>
  <c r="J665" i="42"/>
  <c r="J666" i="42"/>
  <c r="J667" i="42"/>
  <c r="J668" i="42"/>
  <c r="J669" i="42"/>
  <c r="J670" i="42"/>
  <c r="J671" i="42"/>
  <c r="J672" i="42"/>
  <c r="J673" i="42"/>
  <c r="J674" i="42"/>
  <c r="J675" i="42"/>
  <c r="J676" i="42"/>
  <c r="J677" i="42"/>
  <c r="J678" i="42"/>
  <c r="J679" i="42"/>
  <c r="J680" i="42"/>
  <c r="J681" i="42"/>
  <c r="J682" i="42"/>
  <c r="J683" i="42"/>
  <c r="J684" i="42"/>
  <c r="J685" i="42"/>
  <c r="J686" i="42"/>
  <c r="J687" i="42"/>
  <c r="J688" i="42"/>
  <c r="J689" i="42"/>
  <c r="J690" i="42"/>
  <c r="J691" i="42"/>
  <c r="J692" i="42"/>
  <c r="J693" i="42"/>
  <c r="J694" i="42"/>
  <c r="J695" i="42"/>
  <c r="J696" i="42"/>
  <c r="J697" i="42"/>
  <c r="J698" i="42"/>
  <c r="J699" i="42"/>
  <c r="J700" i="42"/>
  <c r="J701" i="42"/>
  <c r="J702" i="42"/>
  <c r="J703" i="42"/>
  <c r="J704" i="42"/>
  <c r="J705" i="42"/>
  <c r="J706" i="42"/>
  <c r="J707" i="42"/>
  <c r="J708" i="42"/>
  <c r="J709" i="42"/>
  <c r="J710" i="42"/>
  <c r="J711" i="42"/>
  <c r="J712" i="42"/>
  <c r="J713" i="42"/>
  <c r="J714" i="42"/>
  <c r="J715" i="42"/>
  <c r="J716" i="42"/>
  <c r="J717" i="42"/>
  <c r="J718" i="42"/>
  <c r="J719" i="42"/>
  <c r="J720" i="42"/>
  <c r="J721" i="42"/>
  <c r="J722" i="42"/>
  <c r="J723" i="42"/>
  <c r="J724" i="42"/>
  <c r="J725" i="42"/>
  <c r="J726" i="42"/>
  <c r="J727" i="42"/>
  <c r="J728" i="42"/>
  <c r="J729" i="42"/>
  <c r="J730" i="42"/>
  <c r="J731" i="42"/>
  <c r="J732" i="42"/>
  <c r="J733" i="42"/>
  <c r="J734" i="42"/>
  <c r="J735" i="42"/>
  <c r="J736" i="42"/>
  <c r="J737" i="42"/>
  <c r="J738" i="42"/>
  <c r="J739" i="42"/>
  <c r="J740" i="42"/>
  <c r="J741" i="42"/>
  <c r="J742" i="42"/>
  <c r="J743" i="42"/>
  <c r="J744" i="42"/>
  <c r="J745" i="42"/>
  <c r="J746" i="42"/>
  <c r="J747" i="42"/>
  <c r="J748" i="42"/>
  <c r="J749" i="42"/>
  <c r="J750" i="42"/>
  <c r="J751" i="42"/>
  <c r="J752" i="42"/>
  <c r="J753" i="42"/>
  <c r="J754" i="42"/>
  <c r="J755" i="42"/>
  <c r="J756" i="42"/>
  <c r="J757" i="42"/>
  <c r="J758" i="42"/>
  <c r="J759" i="42"/>
  <c r="J760" i="42"/>
  <c r="J761" i="42"/>
  <c r="J762" i="42"/>
  <c r="J763" i="42"/>
  <c r="J764" i="42"/>
  <c r="J765" i="42"/>
  <c r="J766" i="42"/>
  <c r="J767" i="42"/>
  <c r="J768" i="42"/>
  <c r="J769" i="42"/>
  <c r="J770" i="42"/>
  <c r="J771" i="42"/>
  <c r="J772" i="42"/>
  <c r="J773" i="42"/>
  <c r="J774" i="42"/>
  <c r="J775" i="42"/>
  <c r="I70" i="42"/>
  <c r="I71" i="42"/>
  <c r="I72" i="42"/>
  <c r="I73" i="42"/>
  <c r="I74" i="42"/>
  <c r="I75" i="42"/>
  <c r="I76" i="42"/>
  <c r="I77" i="42"/>
  <c r="I78" i="42"/>
  <c r="I79" i="42"/>
  <c r="I80" i="42"/>
  <c r="I81" i="42"/>
  <c r="I82" i="42"/>
  <c r="I83" i="42"/>
  <c r="I84" i="42"/>
  <c r="I85" i="42"/>
  <c r="I86" i="42"/>
  <c r="I87" i="42"/>
  <c r="I88" i="42"/>
  <c r="I89" i="42"/>
  <c r="I90" i="42"/>
  <c r="I91" i="42"/>
  <c r="I92" i="42"/>
  <c r="I93" i="42"/>
  <c r="I94" i="42"/>
  <c r="I95" i="42"/>
  <c r="I96" i="42"/>
  <c r="I97" i="42"/>
  <c r="I98" i="42"/>
  <c r="I99" i="42"/>
  <c r="I100" i="42"/>
  <c r="I101" i="42"/>
  <c r="I102" i="42"/>
  <c r="I103" i="42"/>
  <c r="I104" i="42"/>
  <c r="I105" i="42"/>
  <c r="I106" i="42"/>
  <c r="I107" i="42"/>
  <c r="I108" i="42"/>
  <c r="I109" i="42"/>
  <c r="I110" i="42"/>
  <c r="I111" i="42"/>
  <c r="I112" i="42"/>
  <c r="I113" i="42"/>
  <c r="I114" i="42"/>
  <c r="I115" i="42"/>
  <c r="I116" i="42"/>
  <c r="I117" i="42"/>
  <c r="I118" i="42"/>
  <c r="I119" i="42"/>
  <c r="I120" i="42"/>
  <c r="I121" i="42"/>
  <c r="I122" i="42"/>
  <c r="I123" i="42"/>
  <c r="I124" i="42"/>
  <c r="I125" i="42"/>
  <c r="I126" i="42"/>
  <c r="I127" i="42"/>
  <c r="I128" i="42"/>
  <c r="I129" i="42"/>
  <c r="I130" i="42"/>
  <c r="I131" i="42"/>
  <c r="I132" i="42"/>
  <c r="I133" i="42"/>
  <c r="I134" i="42"/>
  <c r="I135" i="42"/>
  <c r="I136" i="42"/>
  <c r="I137" i="42"/>
  <c r="I138" i="42"/>
  <c r="I139" i="42"/>
  <c r="I140" i="42"/>
  <c r="I141" i="42"/>
  <c r="I142" i="42"/>
  <c r="I143" i="42"/>
  <c r="I144" i="42"/>
  <c r="I145" i="42"/>
  <c r="I146" i="42"/>
  <c r="I147" i="42"/>
  <c r="I148" i="42"/>
  <c r="I149" i="42"/>
  <c r="I150" i="42"/>
  <c r="I151" i="42"/>
  <c r="I152" i="42"/>
  <c r="I153" i="42"/>
  <c r="I154" i="42"/>
  <c r="I155" i="42"/>
  <c r="I156" i="42"/>
  <c r="I157" i="42"/>
  <c r="I158" i="42"/>
  <c r="I159" i="42"/>
  <c r="I160" i="42"/>
  <c r="I161" i="42"/>
  <c r="I162" i="42"/>
  <c r="I163" i="42"/>
  <c r="I164" i="42"/>
  <c r="I165" i="42"/>
  <c r="I166" i="42"/>
  <c r="I167" i="42"/>
  <c r="I168" i="42"/>
  <c r="I169" i="42"/>
  <c r="I170" i="42"/>
  <c r="I171" i="42"/>
  <c r="I172" i="42"/>
  <c r="I173" i="42"/>
  <c r="I174" i="42"/>
  <c r="I175" i="42"/>
  <c r="I176" i="42"/>
  <c r="I177" i="42"/>
  <c r="I178" i="42"/>
  <c r="I179" i="42"/>
  <c r="I180" i="42"/>
  <c r="I181" i="42"/>
  <c r="I182" i="42"/>
  <c r="I183" i="42"/>
  <c r="I184" i="42"/>
  <c r="I185" i="42"/>
  <c r="I186" i="42"/>
  <c r="I187" i="42"/>
  <c r="I188" i="42"/>
  <c r="I189" i="42"/>
  <c r="I190" i="42"/>
  <c r="I191" i="42"/>
  <c r="I192" i="42"/>
  <c r="I193" i="42"/>
  <c r="I194" i="42"/>
  <c r="I195" i="42"/>
  <c r="I196" i="42"/>
  <c r="I197" i="42"/>
  <c r="I198" i="42"/>
  <c r="I199" i="42"/>
  <c r="I200" i="42"/>
  <c r="I201" i="42"/>
  <c r="I202" i="42"/>
  <c r="I203" i="42"/>
  <c r="I204" i="42"/>
  <c r="I205" i="42"/>
  <c r="I206" i="42"/>
  <c r="I207" i="42"/>
  <c r="I208" i="42"/>
  <c r="I209" i="42"/>
  <c r="I210" i="42"/>
  <c r="I211" i="42"/>
  <c r="I212" i="42"/>
  <c r="I213" i="42"/>
  <c r="I214" i="42"/>
  <c r="I215" i="42"/>
  <c r="I216" i="42"/>
  <c r="I217" i="42"/>
  <c r="I218" i="42"/>
  <c r="I219" i="42"/>
  <c r="I220" i="42"/>
  <c r="I221" i="42"/>
  <c r="I222" i="42"/>
  <c r="I223" i="42"/>
  <c r="I224" i="42"/>
  <c r="I225" i="42"/>
  <c r="I226" i="42"/>
  <c r="I227" i="42"/>
  <c r="I228" i="42"/>
  <c r="I229" i="42"/>
  <c r="I230" i="42"/>
  <c r="I231" i="42"/>
  <c r="I232" i="42"/>
  <c r="I233" i="42"/>
  <c r="I234" i="42"/>
  <c r="I235" i="42"/>
  <c r="I236" i="42"/>
  <c r="I237" i="42"/>
  <c r="I238" i="42"/>
  <c r="I239" i="42"/>
  <c r="I240" i="42"/>
  <c r="I241" i="42"/>
  <c r="I242" i="42"/>
  <c r="I243" i="42"/>
  <c r="I244" i="42"/>
  <c r="I245" i="42"/>
  <c r="I246" i="42"/>
  <c r="I247" i="42"/>
  <c r="I248" i="42"/>
  <c r="I249" i="42"/>
  <c r="I250" i="42"/>
  <c r="I251" i="42"/>
  <c r="I252" i="42"/>
  <c r="I253" i="42"/>
  <c r="I254" i="42"/>
  <c r="I255" i="42"/>
  <c r="I256" i="42"/>
  <c r="I257" i="42"/>
  <c r="I258" i="42"/>
  <c r="I259" i="42"/>
  <c r="I260" i="42"/>
  <c r="I261" i="42"/>
  <c r="I262" i="42"/>
  <c r="I263" i="42"/>
  <c r="I264" i="42"/>
  <c r="I265" i="42"/>
  <c r="I266" i="42"/>
  <c r="I267" i="42"/>
  <c r="I268" i="42"/>
  <c r="I269" i="42"/>
  <c r="I270" i="42"/>
  <c r="I271" i="42"/>
  <c r="I272" i="42"/>
  <c r="I273" i="42"/>
  <c r="I274" i="42"/>
  <c r="I275" i="42"/>
  <c r="I276" i="42"/>
  <c r="I277" i="42"/>
  <c r="I278" i="42"/>
  <c r="I279" i="42"/>
  <c r="I280" i="42"/>
  <c r="I281" i="42"/>
  <c r="I282" i="42"/>
  <c r="I283" i="42"/>
  <c r="I284" i="42"/>
  <c r="I285" i="42"/>
  <c r="I286" i="42"/>
  <c r="I287" i="42"/>
  <c r="I288" i="42"/>
  <c r="I289" i="42"/>
  <c r="I290" i="42"/>
  <c r="I291" i="42"/>
  <c r="I292" i="42"/>
  <c r="I293" i="42"/>
  <c r="I294" i="42"/>
  <c r="I295" i="42"/>
  <c r="I296" i="42"/>
  <c r="I297" i="42"/>
  <c r="I298" i="42"/>
  <c r="I299" i="42"/>
  <c r="I300" i="42"/>
  <c r="I301" i="42"/>
  <c r="I302" i="42"/>
  <c r="I303" i="42"/>
  <c r="I304" i="42"/>
  <c r="I305" i="42"/>
  <c r="I306" i="42"/>
  <c r="I307" i="42"/>
  <c r="I308" i="42"/>
  <c r="I309" i="42"/>
  <c r="I310" i="42"/>
  <c r="I311" i="42"/>
  <c r="I312" i="42"/>
  <c r="I313" i="42"/>
  <c r="I314" i="42"/>
  <c r="I315" i="42"/>
  <c r="I316" i="42"/>
  <c r="I317" i="42"/>
  <c r="I318" i="42"/>
  <c r="I319" i="42"/>
  <c r="I320" i="42"/>
  <c r="I321" i="42"/>
  <c r="I322" i="42"/>
  <c r="I323" i="42"/>
  <c r="I324" i="42"/>
  <c r="I325" i="42"/>
  <c r="I326" i="42"/>
  <c r="I327" i="42"/>
  <c r="I328" i="42"/>
  <c r="I329" i="42"/>
  <c r="I330" i="42"/>
  <c r="I331" i="42"/>
  <c r="I332" i="42"/>
  <c r="I333" i="42"/>
  <c r="I334" i="42"/>
  <c r="I335" i="42"/>
  <c r="I336" i="42"/>
  <c r="I337" i="42"/>
  <c r="I338" i="42"/>
  <c r="I339" i="42"/>
  <c r="I340" i="42"/>
  <c r="I341" i="42"/>
  <c r="I342" i="42"/>
  <c r="I343" i="42"/>
  <c r="I344" i="42"/>
  <c r="I345" i="42"/>
  <c r="I346" i="42"/>
  <c r="I347" i="42"/>
  <c r="I348" i="42"/>
  <c r="I349" i="42"/>
  <c r="I350" i="42"/>
  <c r="I351" i="42"/>
  <c r="I352" i="42"/>
  <c r="I353" i="42"/>
  <c r="I354" i="42"/>
  <c r="I355" i="42"/>
  <c r="I356" i="42"/>
  <c r="I357" i="42"/>
  <c r="I358" i="42"/>
  <c r="I359" i="42"/>
  <c r="I360" i="42"/>
  <c r="I361" i="42"/>
  <c r="I362" i="42"/>
  <c r="I363" i="42"/>
  <c r="I364" i="42"/>
  <c r="I365" i="42"/>
  <c r="I366" i="42"/>
  <c r="I367" i="42"/>
  <c r="I368" i="42"/>
  <c r="I369" i="42"/>
  <c r="I370" i="42"/>
  <c r="I371" i="42"/>
  <c r="I372" i="42"/>
  <c r="I373" i="42"/>
  <c r="I374" i="42"/>
  <c r="I375" i="42"/>
  <c r="I376" i="42"/>
  <c r="I377" i="42"/>
  <c r="I378" i="42"/>
  <c r="I379" i="42"/>
  <c r="I380" i="42"/>
  <c r="I381" i="42"/>
  <c r="I382" i="42"/>
  <c r="I383" i="42"/>
  <c r="I384" i="42"/>
  <c r="I385" i="42"/>
  <c r="I386" i="42"/>
  <c r="I387" i="42"/>
  <c r="I388" i="42"/>
  <c r="I389" i="42"/>
  <c r="I390" i="42"/>
  <c r="I391" i="42"/>
  <c r="I392" i="42"/>
  <c r="I393" i="42"/>
  <c r="I394" i="42"/>
  <c r="I395" i="42"/>
  <c r="I396" i="42"/>
  <c r="I397" i="42"/>
  <c r="I398" i="42"/>
  <c r="I399" i="42"/>
  <c r="I400" i="42"/>
  <c r="I401" i="42"/>
  <c r="I402" i="42"/>
  <c r="I403" i="42"/>
  <c r="I404" i="42"/>
  <c r="I405" i="42"/>
  <c r="I406" i="42"/>
  <c r="I407" i="42"/>
  <c r="I408" i="42"/>
  <c r="I409" i="42"/>
  <c r="I410" i="42"/>
  <c r="I411" i="42"/>
  <c r="I412" i="42"/>
  <c r="I413" i="42"/>
  <c r="I414" i="42"/>
  <c r="I415" i="42"/>
  <c r="I416" i="42"/>
  <c r="I417" i="42"/>
  <c r="I418" i="42"/>
  <c r="I419" i="42"/>
  <c r="I420" i="42"/>
  <c r="I421" i="42"/>
  <c r="I422" i="42"/>
  <c r="I423" i="42"/>
  <c r="I424" i="42"/>
  <c r="I425" i="42"/>
  <c r="I426" i="42"/>
  <c r="I427" i="42"/>
  <c r="I428" i="42"/>
  <c r="I429" i="42"/>
  <c r="I430" i="42"/>
  <c r="I431" i="42"/>
  <c r="I432" i="42"/>
  <c r="I433" i="42"/>
  <c r="I434" i="42"/>
  <c r="I435" i="42"/>
  <c r="I436" i="42"/>
  <c r="I437" i="42"/>
  <c r="I438" i="42"/>
  <c r="I439" i="42"/>
  <c r="I440" i="42"/>
  <c r="I441" i="42"/>
  <c r="I442" i="42"/>
  <c r="I443" i="42"/>
  <c r="I444" i="42"/>
  <c r="I445" i="42"/>
  <c r="I446" i="42"/>
  <c r="I447" i="42"/>
  <c r="I448" i="42"/>
  <c r="I449" i="42"/>
  <c r="I450" i="42"/>
  <c r="I451" i="42"/>
  <c r="I452" i="42"/>
  <c r="I453" i="42"/>
  <c r="I454" i="42"/>
  <c r="I455" i="42"/>
  <c r="I456" i="42"/>
  <c r="I457" i="42"/>
  <c r="I458" i="42"/>
  <c r="I459" i="42"/>
  <c r="I460" i="42"/>
  <c r="I461" i="42"/>
  <c r="I462" i="42"/>
  <c r="I463" i="42"/>
  <c r="I464" i="42"/>
  <c r="I465" i="42"/>
  <c r="I466" i="42"/>
  <c r="I467" i="42"/>
  <c r="I468" i="42"/>
  <c r="I469" i="42"/>
  <c r="I470" i="42"/>
  <c r="I471" i="42"/>
  <c r="I472" i="42"/>
  <c r="I473" i="42"/>
  <c r="I474" i="42"/>
  <c r="I475" i="42"/>
  <c r="I476" i="42"/>
  <c r="I477" i="42"/>
  <c r="I478" i="42"/>
  <c r="I479" i="42"/>
  <c r="I480" i="42"/>
  <c r="I481" i="42"/>
  <c r="I482" i="42"/>
  <c r="I483" i="42"/>
  <c r="I484" i="42"/>
  <c r="I485" i="42"/>
  <c r="I486" i="42"/>
  <c r="I487" i="42"/>
  <c r="I488" i="42"/>
  <c r="I489" i="42"/>
  <c r="I490" i="42"/>
  <c r="I491" i="42"/>
  <c r="I492" i="42"/>
  <c r="I493" i="42"/>
  <c r="I494" i="42"/>
  <c r="I495" i="42"/>
  <c r="I496" i="42"/>
  <c r="I497" i="42"/>
  <c r="I498" i="42"/>
  <c r="I499" i="42"/>
  <c r="I500" i="42"/>
  <c r="I501" i="42"/>
  <c r="I502" i="42"/>
  <c r="I503" i="42"/>
  <c r="I504" i="42"/>
  <c r="I505" i="42"/>
  <c r="I506" i="42"/>
  <c r="I507" i="42"/>
  <c r="I508" i="42"/>
  <c r="I509" i="42"/>
  <c r="I510" i="42"/>
  <c r="I511" i="42"/>
  <c r="I512" i="42"/>
  <c r="I513" i="42"/>
  <c r="I514" i="42"/>
  <c r="I515" i="42"/>
  <c r="I516" i="42"/>
  <c r="I517" i="42"/>
  <c r="I518" i="42"/>
  <c r="I519" i="42"/>
  <c r="I520" i="42"/>
  <c r="I521" i="42"/>
  <c r="I522" i="42"/>
  <c r="I523" i="42"/>
  <c r="I524" i="42"/>
  <c r="I525" i="42"/>
  <c r="I526" i="42"/>
  <c r="I527" i="42"/>
  <c r="I528" i="42"/>
  <c r="I529" i="42"/>
  <c r="I530" i="42"/>
  <c r="I531" i="42"/>
  <c r="I532" i="42"/>
  <c r="I533" i="42"/>
  <c r="I534" i="42"/>
  <c r="I535" i="42"/>
  <c r="I536" i="42"/>
  <c r="I537" i="42"/>
  <c r="I538" i="42"/>
  <c r="I539" i="42"/>
  <c r="I540" i="42"/>
  <c r="I541" i="42"/>
  <c r="I542" i="42"/>
  <c r="I543" i="42"/>
  <c r="I544" i="42"/>
  <c r="I545" i="42"/>
  <c r="I546" i="42"/>
  <c r="I547" i="42"/>
  <c r="I548" i="42"/>
  <c r="I549" i="42"/>
  <c r="I550" i="42"/>
  <c r="I551" i="42"/>
  <c r="I552" i="42"/>
  <c r="I553" i="42"/>
  <c r="I554" i="42"/>
  <c r="I555" i="42"/>
  <c r="I556" i="42"/>
  <c r="I557" i="42"/>
  <c r="I558" i="42"/>
  <c r="I559" i="42"/>
  <c r="I560" i="42"/>
  <c r="I561" i="42"/>
  <c r="I562" i="42"/>
  <c r="I563" i="42"/>
  <c r="I564" i="42"/>
  <c r="I565" i="42"/>
  <c r="I566" i="42"/>
  <c r="I567" i="42"/>
  <c r="I568" i="42"/>
  <c r="I569" i="42"/>
  <c r="I570" i="42"/>
  <c r="I571" i="42"/>
  <c r="I572" i="42"/>
  <c r="I573" i="42"/>
  <c r="I574" i="42"/>
  <c r="I575" i="42"/>
  <c r="I576" i="42"/>
  <c r="I577" i="42"/>
  <c r="I578" i="42"/>
  <c r="I579" i="42"/>
  <c r="I580" i="42"/>
  <c r="I581" i="42"/>
  <c r="I582" i="42"/>
  <c r="I583" i="42"/>
  <c r="I584" i="42"/>
  <c r="I585" i="42"/>
  <c r="I586" i="42"/>
  <c r="I587" i="42"/>
  <c r="I588" i="42"/>
  <c r="I589" i="42"/>
  <c r="I590" i="42"/>
  <c r="I591" i="42"/>
  <c r="I592" i="42"/>
  <c r="I593" i="42"/>
  <c r="I594" i="42"/>
  <c r="I595" i="42"/>
  <c r="I596" i="42"/>
  <c r="I597" i="42"/>
  <c r="I598" i="42"/>
  <c r="I599" i="42"/>
  <c r="I600" i="42"/>
  <c r="I601" i="42"/>
  <c r="I602" i="42"/>
  <c r="I603" i="42"/>
  <c r="I604" i="42"/>
  <c r="I605" i="42"/>
  <c r="I606" i="42"/>
  <c r="I607" i="42"/>
  <c r="I608" i="42"/>
  <c r="I609" i="42"/>
  <c r="I610" i="42"/>
  <c r="I611" i="42"/>
  <c r="I612" i="42"/>
  <c r="I613" i="42"/>
  <c r="I614" i="42"/>
  <c r="I615" i="42"/>
  <c r="I616" i="42"/>
  <c r="I617" i="42"/>
  <c r="I618" i="42"/>
  <c r="I619" i="42"/>
  <c r="I620" i="42"/>
  <c r="I621" i="42"/>
  <c r="I622" i="42"/>
  <c r="I623" i="42"/>
  <c r="I624" i="42"/>
  <c r="I625" i="42"/>
  <c r="I626" i="42"/>
  <c r="I627" i="42"/>
  <c r="I628" i="42"/>
  <c r="I629" i="42"/>
  <c r="I630" i="42"/>
  <c r="I631" i="42"/>
  <c r="I632" i="42"/>
  <c r="I633" i="42"/>
  <c r="I634" i="42"/>
  <c r="I635" i="42"/>
  <c r="I636" i="42"/>
  <c r="I637" i="42"/>
  <c r="I638" i="42"/>
  <c r="I639" i="42"/>
  <c r="I640" i="42"/>
  <c r="I641" i="42"/>
  <c r="I642" i="42"/>
  <c r="I643" i="42"/>
  <c r="I644" i="42"/>
  <c r="I645" i="42"/>
  <c r="I646" i="42"/>
  <c r="I647" i="42"/>
  <c r="I648" i="42"/>
  <c r="I649" i="42"/>
  <c r="I650" i="42"/>
  <c r="I651" i="42"/>
  <c r="I652" i="42"/>
  <c r="I653" i="42"/>
  <c r="I654" i="42"/>
  <c r="I655" i="42"/>
  <c r="I656" i="42"/>
  <c r="I657" i="42"/>
  <c r="I658" i="42"/>
  <c r="I659" i="42"/>
  <c r="I660" i="42"/>
  <c r="I661" i="42"/>
  <c r="I662" i="42"/>
  <c r="I663" i="42"/>
  <c r="I664" i="42"/>
  <c r="I665" i="42"/>
  <c r="I666" i="42"/>
  <c r="I667" i="42"/>
  <c r="I668" i="42"/>
  <c r="I669" i="42"/>
  <c r="I670" i="42"/>
  <c r="I671" i="42"/>
  <c r="I672" i="42"/>
  <c r="I673" i="42"/>
  <c r="I674" i="42"/>
  <c r="I675" i="42"/>
  <c r="I676" i="42"/>
  <c r="I677" i="42"/>
  <c r="I678" i="42"/>
  <c r="I679" i="42"/>
  <c r="I680" i="42"/>
  <c r="I681" i="42"/>
  <c r="I682" i="42"/>
  <c r="I683" i="42"/>
  <c r="I684" i="42"/>
  <c r="I685" i="42"/>
  <c r="I686" i="42"/>
  <c r="I687" i="42"/>
  <c r="I688" i="42"/>
  <c r="I689" i="42"/>
  <c r="I690" i="42"/>
  <c r="I691" i="42"/>
  <c r="I692" i="42"/>
  <c r="I693" i="42"/>
  <c r="I694" i="42"/>
  <c r="I695" i="42"/>
  <c r="I696" i="42"/>
  <c r="I697" i="42"/>
  <c r="I698" i="42"/>
  <c r="I699" i="42"/>
  <c r="I700" i="42"/>
  <c r="I701" i="42"/>
  <c r="I702" i="42"/>
  <c r="I703" i="42"/>
  <c r="I704" i="42"/>
  <c r="I705" i="42"/>
  <c r="I706" i="42"/>
  <c r="I707" i="42"/>
  <c r="I708" i="42"/>
  <c r="I709" i="42"/>
  <c r="I710" i="42"/>
  <c r="I711" i="42"/>
  <c r="I712" i="42"/>
  <c r="I713" i="42"/>
  <c r="I714" i="42"/>
  <c r="I715" i="42"/>
  <c r="I716" i="42"/>
  <c r="I717" i="42"/>
  <c r="I718" i="42"/>
  <c r="I719" i="42"/>
  <c r="I720" i="42"/>
  <c r="I721" i="42"/>
  <c r="I722" i="42"/>
  <c r="I723" i="42"/>
  <c r="I724" i="42"/>
  <c r="I725" i="42"/>
  <c r="I726" i="42"/>
  <c r="I727" i="42"/>
  <c r="I728" i="42"/>
  <c r="I729" i="42"/>
  <c r="I730" i="42"/>
  <c r="I731" i="42"/>
  <c r="I732" i="42"/>
  <c r="I733" i="42"/>
  <c r="I734" i="42"/>
  <c r="I735" i="42"/>
  <c r="I736" i="42"/>
  <c r="I737" i="42"/>
  <c r="I738" i="42"/>
  <c r="I739" i="42"/>
  <c r="I740" i="42"/>
  <c r="I741" i="42"/>
  <c r="I742" i="42"/>
  <c r="I743" i="42"/>
  <c r="I744" i="42"/>
  <c r="I745" i="42"/>
  <c r="I746" i="42"/>
  <c r="I747" i="42"/>
  <c r="I748" i="42"/>
  <c r="I749" i="42"/>
  <c r="I750" i="42"/>
  <c r="I751" i="42"/>
  <c r="I752" i="42"/>
  <c r="I753" i="42"/>
  <c r="I754" i="42"/>
  <c r="I755" i="42"/>
  <c r="I756" i="42"/>
  <c r="I757" i="42"/>
  <c r="I758" i="42"/>
  <c r="I759" i="42"/>
  <c r="I760" i="42"/>
  <c r="I761" i="42"/>
  <c r="I762" i="42"/>
  <c r="I763" i="42"/>
  <c r="I764" i="42"/>
  <c r="I765" i="42"/>
  <c r="I766" i="42"/>
  <c r="I767" i="42"/>
  <c r="I768" i="42"/>
  <c r="I769" i="42"/>
  <c r="I770" i="42"/>
  <c r="I771" i="42"/>
  <c r="I772" i="42"/>
  <c r="I773" i="42"/>
  <c r="I774" i="42"/>
  <c r="I775" i="42"/>
  <c r="L72" i="44"/>
  <c r="N72" i="44" s="1"/>
  <c r="N71" i="44"/>
  <c r="L71" i="44"/>
  <c r="M71" i="44" s="1"/>
  <c r="N70" i="44"/>
  <c r="M70" i="44"/>
  <c r="L70" i="44"/>
  <c r="L69" i="44"/>
  <c r="N69" i="44" s="1"/>
  <c r="L68" i="44"/>
  <c r="N68" i="44" s="1"/>
  <c r="N67" i="44"/>
  <c r="L67" i="44"/>
  <c r="M67" i="44" s="1"/>
  <c r="N66" i="44"/>
  <c r="M66" i="44"/>
  <c r="L66" i="44"/>
  <c r="L65" i="44"/>
  <c r="N65" i="44" s="1"/>
  <c r="L64" i="44"/>
  <c r="N64" i="44" s="1"/>
  <c r="N63" i="44"/>
  <c r="L63" i="44"/>
  <c r="M63" i="44" s="1"/>
  <c r="N62" i="44"/>
  <c r="M62" i="44"/>
  <c r="L62" i="44"/>
  <c r="L61" i="44"/>
  <c r="N61" i="44" s="1"/>
  <c r="L60" i="44"/>
  <c r="N60" i="44" s="1"/>
  <c r="N59" i="44"/>
  <c r="L59" i="44"/>
  <c r="M59" i="44" s="1"/>
  <c r="N58" i="44"/>
  <c r="M58" i="44"/>
  <c r="L58" i="44"/>
  <c r="L57" i="44"/>
  <c r="N57" i="44" s="1"/>
  <c r="L56" i="44"/>
  <c r="N56" i="44" s="1"/>
  <c r="N55" i="44"/>
  <c r="L55" i="44"/>
  <c r="M55" i="44" s="1"/>
  <c r="N54" i="44"/>
  <c r="M54" i="44"/>
  <c r="L54" i="44"/>
  <c r="L53" i="44"/>
  <c r="N53" i="44" s="1"/>
  <c r="L52" i="44"/>
  <c r="N52" i="44" s="1"/>
  <c r="N51" i="44"/>
  <c r="L51" i="44"/>
  <c r="M51" i="44" s="1"/>
  <c r="N50" i="44"/>
  <c r="M50" i="44"/>
  <c r="L50" i="44"/>
  <c r="L49" i="44"/>
  <c r="N49" i="44" s="1"/>
  <c r="L48" i="44"/>
  <c r="N48" i="44" s="1"/>
  <c r="N47" i="44"/>
  <c r="L47" i="44"/>
  <c r="M47" i="44" s="1"/>
  <c r="N46" i="44"/>
  <c r="M46" i="44"/>
  <c r="L46" i="44"/>
  <c r="L45" i="44"/>
  <c r="N45" i="44" s="1"/>
  <c r="L44" i="44"/>
  <c r="N44" i="44" s="1"/>
  <c r="N43" i="44"/>
  <c r="L43" i="44"/>
  <c r="M43" i="44" s="1"/>
  <c r="N42" i="44"/>
  <c r="M42" i="44"/>
  <c r="L42" i="44"/>
  <c r="L41" i="44"/>
  <c r="N41" i="44" s="1"/>
  <c r="L40" i="44"/>
  <c r="K40" i="44"/>
  <c r="N40" i="44" s="1"/>
  <c r="L39" i="44"/>
  <c r="K39" i="44"/>
  <c r="N39" i="44" s="1"/>
  <c r="L38" i="44"/>
  <c r="K38" i="44"/>
  <c r="N38" i="44" s="1"/>
  <c r="L37" i="44"/>
  <c r="K37" i="44"/>
  <c r="N37" i="44" s="1"/>
  <c r="L36" i="44"/>
  <c r="K36" i="44"/>
  <c r="N36" i="44" s="1"/>
  <c r="L35" i="44"/>
  <c r="K35" i="44"/>
  <c r="N35" i="44" s="1"/>
  <c r="L34" i="44"/>
  <c r="K34" i="44"/>
  <c r="N34" i="44" s="1"/>
  <c r="L33" i="44"/>
  <c r="K33" i="44"/>
  <c r="N33" i="44" s="1"/>
  <c r="L32" i="44"/>
  <c r="K32" i="44"/>
  <c r="N32" i="44" s="1"/>
  <c r="L31" i="44"/>
  <c r="K31" i="44"/>
  <c r="N31" i="44" s="1"/>
  <c r="L30" i="44"/>
  <c r="K30" i="44"/>
  <c r="N30" i="44" s="1"/>
  <c r="L29" i="44"/>
  <c r="K29" i="44"/>
  <c r="N29" i="44" s="1"/>
  <c r="L28" i="44"/>
  <c r="K28" i="44"/>
  <c r="N28" i="44" s="1"/>
  <c r="L27" i="44"/>
  <c r="K27" i="44"/>
  <c r="N27" i="44" s="1"/>
  <c r="L26" i="44"/>
  <c r="K26" i="44"/>
  <c r="N26" i="44" s="1"/>
  <c r="L25" i="44"/>
  <c r="K25" i="44"/>
  <c r="N25" i="44" s="1"/>
  <c r="P24" i="44"/>
  <c r="L24" i="44"/>
  <c r="N24" i="44" s="1"/>
  <c r="K24" i="44"/>
  <c r="L23" i="44"/>
  <c r="N23" i="44" s="1"/>
  <c r="K23" i="44"/>
  <c r="N22" i="44"/>
  <c r="M22" i="44"/>
  <c r="L22" i="44"/>
  <c r="K22" i="44"/>
  <c r="N21" i="44"/>
  <c r="M21" i="44"/>
  <c r="L21" i="44"/>
  <c r="K21" i="44"/>
  <c r="N20" i="44"/>
  <c r="M20" i="44"/>
  <c r="L20" i="44"/>
  <c r="K20" i="44"/>
  <c r="N19" i="44"/>
  <c r="L19" i="44"/>
  <c r="K19" i="44"/>
  <c r="M19" i="44" s="1"/>
  <c r="N18" i="44"/>
  <c r="L18" i="44"/>
  <c r="K18" i="44"/>
  <c r="M18" i="44" s="1"/>
  <c r="N17" i="44"/>
  <c r="L17" i="44"/>
  <c r="K17" i="44"/>
  <c r="M17" i="44" s="1"/>
  <c r="L16" i="44"/>
  <c r="K16" i="44"/>
  <c r="N16" i="44" s="1"/>
  <c r="L15" i="44"/>
  <c r="N15" i="44" s="1"/>
  <c r="K15" i="44"/>
  <c r="L14" i="44"/>
  <c r="N14" i="44" s="1"/>
  <c r="K14" i="44"/>
  <c r="L13" i="44"/>
  <c r="N13" i="44" s="1"/>
  <c r="K13" i="44"/>
  <c r="N12" i="44"/>
  <c r="M12" i="44"/>
  <c r="L12" i="44"/>
  <c r="K12" i="44"/>
  <c r="L11" i="44"/>
  <c r="K11" i="44"/>
  <c r="N11" i="44" s="1"/>
  <c r="L10" i="44"/>
  <c r="N10" i="44" s="1"/>
  <c r="K10" i="44"/>
  <c r="L9" i="44"/>
  <c r="N9" i="44" s="1"/>
  <c r="K9" i="44"/>
  <c r="L8" i="44"/>
  <c r="N8" i="44" s="1"/>
  <c r="K8" i="44"/>
  <c r="N7" i="44"/>
  <c r="M7" i="44"/>
  <c r="L7" i="44"/>
  <c r="K7" i="44"/>
  <c r="N6" i="44"/>
  <c r="L6" i="44"/>
  <c r="K6" i="44"/>
  <c r="M6" i="44" s="1"/>
  <c r="Q5" i="44"/>
  <c r="L5" i="44"/>
  <c r="K5" i="44"/>
  <c r="N5" i="44" s="1"/>
  <c r="Q2" i="44"/>
  <c r="T1" i="44"/>
  <c r="Q1" i="44"/>
  <c r="J10" i="64" l="1"/>
  <c r="O6" i="64" s="1"/>
  <c r="J11" i="64"/>
  <c r="J14" i="64"/>
  <c r="J21" i="64"/>
  <c r="J27" i="64"/>
  <c r="J31" i="64"/>
  <c r="J35" i="64"/>
  <c r="J39" i="64"/>
  <c r="J43" i="64"/>
  <c r="J47" i="64"/>
  <c r="J51" i="64"/>
  <c r="J55" i="64"/>
  <c r="J59" i="64"/>
  <c r="J63" i="64"/>
  <c r="J67" i="64"/>
  <c r="J71" i="64"/>
  <c r="J80" i="64"/>
  <c r="J88" i="64"/>
  <c r="J96" i="64"/>
  <c r="J104" i="64"/>
  <c r="J112" i="64"/>
  <c r="J120" i="64"/>
  <c r="J128" i="64"/>
  <c r="J136" i="64"/>
  <c r="J144" i="64"/>
  <c r="I151" i="64"/>
  <c r="J151" i="64"/>
  <c r="I155" i="64"/>
  <c r="J155" i="64"/>
  <c r="I159" i="64"/>
  <c r="J159" i="64"/>
  <c r="I163" i="64"/>
  <c r="J163" i="64"/>
  <c r="I167" i="64"/>
  <c r="J167" i="64"/>
  <c r="I171" i="64"/>
  <c r="J171" i="64"/>
  <c r="I175" i="64"/>
  <c r="J175" i="64"/>
  <c r="I179" i="64"/>
  <c r="J179" i="64"/>
  <c r="I183" i="64"/>
  <c r="J183" i="64"/>
  <c r="I187" i="64"/>
  <c r="J187" i="64"/>
  <c r="I191" i="64"/>
  <c r="J191" i="64"/>
  <c r="I195" i="64"/>
  <c r="J195" i="64"/>
  <c r="I199" i="64"/>
  <c r="J199" i="64"/>
  <c r="I203" i="64"/>
  <c r="J203" i="64"/>
  <c r="I207" i="64"/>
  <c r="J207" i="64"/>
  <c r="I211" i="64"/>
  <c r="J211" i="64"/>
  <c r="I215" i="64"/>
  <c r="J215" i="64"/>
  <c r="I219" i="64"/>
  <c r="J219" i="64"/>
  <c r="I223" i="64"/>
  <c r="J223" i="64"/>
  <c r="I227" i="64"/>
  <c r="J227" i="64"/>
  <c r="I231" i="64"/>
  <c r="J231" i="64"/>
  <c r="I235" i="64"/>
  <c r="J235" i="64"/>
  <c r="I239" i="64"/>
  <c r="J239" i="64"/>
  <c r="I243" i="64"/>
  <c r="J243" i="64"/>
  <c r="I247" i="64"/>
  <c r="J247" i="64"/>
  <c r="I251" i="64"/>
  <c r="J251" i="64"/>
  <c r="I255" i="64"/>
  <c r="J255" i="64"/>
  <c r="I259" i="64"/>
  <c r="J259" i="64"/>
  <c r="I263" i="64"/>
  <c r="J263" i="64"/>
  <c r="I267" i="64"/>
  <c r="J267" i="64"/>
  <c r="I271" i="64"/>
  <c r="J271" i="64"/>
  <c r="I275" i="64"/>
  <c r="J275" i="64"/>
  <c r="I279" i="64"/>
  <c r="J279" i="64"/>
  <c r="I283" i="64"/>
  <c r="J283" i="64"/>
  <c r="I287" i="64"/>
  <c r="J287" i="64"/>
  <c r="I291" i="64"/>
  <c r="J291" i="64"/>
  <c r="I295" i="64"/>
  <c r="J295" i="64"/>
  <c r="I299" i="64"/>
  <c r="J299" i="64"/>
  <c r="I303" i="64"/>
  <c r="J303" i="64"/>
  <c r="I307" i="64"/>
  <c r="J307" i="64"/>
  <c r="I311" i="64"/>
  <c r="J311" i="64"/>
  <c r="I315" i="64"/>
  <c r="J315" i="64"/>
  <c r="I319" i="64"/>
  <c r="J319" i="64"/>
  <c r="I323" i="64"/>
  <c r="J323" i="64"/>
  <c r="I327" i="64"/>
  <c r="J327" i="64"/>
  <c r="I331" i="64"/>
  <c r="J331" i="64"/>
  <c r="I335" i="64"/>
  <c r="J335" i="64"/>
  <c r="I339" i="64"/>
  <c r="J339" i="64"/>
  <c r="I15" i="64"/>
  <c r="Q6" i="64" s="1"/>
  <c r="Q7" i="64" s="1"/>
  <c r="I16" i="64"/>
  <c r="N6" i="64" s="1"/>
  <c r="N7" i="64" s="1"/>
  <c r="I17" i="64"/>
  <c r="I22" i="64"/>
  <c r="I23" i="64"/>
  <c r="I28" i="64"/>
  <c r="I32" i="64"/>
  <c r="I36" i="64"/>
  <c r="I40" i="64"/>
  <c r="I44" i="64"/>
  <c r="I48" i="64"/>
  <c r="I52" i="64"/>
  <c r="I56" i="64"/>
  <c r="I60" i="64"/>
  <c r="I64" i="64"/>
  <c r="I68" i="64"/>
  <c r="I72" i="64"/>
  <c r="I152" i="64"/>
  <c r="I156" i="64"/>
  <c r="I160" i="64"/>
  <c r="I164" i="64"/>
  <c r="I168" i="64"/>
  <c r="I172" i="64"/>
  <c r="I176" i="64"/>
  <c r="I180" i="64"/>
  <c r="I184" i="64"/>
  <c r="I188" i="64"/>
  <c r="I192" i="64"/>
  <c r="I196" i="64"/>
  <c r="I200" i="64"/>
  <c r="I204" i="64"/>
  <c r="I208" i="64"/>
  <c r="I212" i="64"/>
  <c r="I216" i="64"/>
  <c r="I220" i="64"/>
  <c r="I224" i="64"/>
  <c r="I228" i="64"/>
  <c r="I232" i="64"/>
  <c r="I236" i="64"/>
  <c r="I240" i="64"/>
  <c r="I244" i="64"/>
  <c r="I248" i="64"/>
  <c r="I252" i="64"/>
  <c r="I256" i="64"/>
  <c r="I260" i="64"/>
  <c r="I264" i="64"/>
  <c r="I268" i="64"/>
  <c r="I272" i="64"/>
  <c r="I276" i="64"/>
  <c r="I280" i="64"/>
  <c r="I284" i="64"/>
  <c r="I288" i="64"/>
  <c r="I292" i="64"/>
  <c r="I296" i="64"/>
  <c r="I300" i="64"/>
  <c r="I304" i="64"/>
  <c r="I308" i="64"/>
  <c r="I312" i="64"/>
  <c r="I75" i="64"/>
  <c r="J78" i="64"/>
  <c r="I83" i="64"/>
  <c r="J86" i="64"/>
  <c r="I91" i="64"/>
  <c r="J94" i="64"/>
  <c r="I99" i="64"/>
  <c r="J102" i="64"/>
  <c r="I107" i="64"/>
  <c r="J110" i="64"/>
  <c r="I115" i="64"/>
  <c r="J118" i="64"/>
  <c r="I123" i="64"/>
  <c r="J126" i="64"/>
  <c r="I131" i="64"/>
  <c r="J134" i="64"/>
  <c r="I139" i="64"/>
  <c r="J142" i="64"/>
  <c r="I147" i="64"/>
  <c r="J343" i="64"/>
  <c r="J347" i="64"/>
  <c r="J351" i="64"/>
  <c r="J355" i="64"/>
  <c r="J359" i="64"/>
  <c r="J363" i="64"/>
  <c r="J367" i="64"/>
  <c r="J371" i="64"/>
  <c r="J375" i="64"/>
  <c r="J379" i="64"/>
  <c r="J383" i="64"/>
  <c r="J387" i="64"/>
  <c r="J391" i="64"/>
  <c r="J395" i="64"/>
  <c r="J399" i="64"/>
  <c r="J403" i="64"/>
  <c r="J407" i="64"/>
  <c r="J411" i="64"/>
  <c r="I413" i="64"/>
  <c r="I417" i="64"/>
  <c r="J417" i="64"/>
  <c r="I421" i="64"/>
  <c r="J421" i="64"/>
  <c r="I425" i="64"/>
  <c r="J425" i="64"/>
  <c r="I429" i="64"/>
  <c r="J429" i="64"/>
  <c r="I433" i="64"/>
  <c r="J433" i="64"/>
  <c r="I437" i="64"/>
  <c r="J437" i="64"/>
  <c r="I441" i="64"/>
  <c r="J441" i="64"/>
  <c r="I445" i="64"/>
  <c r="J445" i="64"/>
  <c r="I449" i="64"/>
  <c r="J449" i="64"/>
  <c r="I453" i="64"/>
  <c r="J453" i="64"/>
  <c r="I457" i="64"/>
  <c r="J457" i="64"/>
  <c r="I461" i="64"/>
  <c r="J461" i="64"/>
  <c r="I465" i="64"/>
  <c r="J465" i="64"/>
  <c r="I469" i="64"/>
  <c r="J469" i="64"/>
  <c r="I473" i="64"/>
  <c r="J473" i="64"/>
  <c r="I477" i="64"/>
  <c r="J477" i="64"/>
  <c r="I481" i="64"/>
  <c r="J481" i="64"/>
  <c r="I485" i="64"/>
  <c r="J485" i="64"/>
  <c r="I489" i="64"/>
  <c r="J489" i="64"/>
  <c r="I493" i="64"/>
  <c r="J493" i="64"/>
  <c r="I497" i="64"/>
  <c r="J497" i="64"/>
  <c r="I501" i="64"/>
  <c r="J501" i="64"/>
  <c r="I505" i="64"/>
  <c r="J505" i="64"/>
  <c r="I509" i="64"/>
  <c r="J509" i="64"/>
  <c r="I513" i="64"/>
  <c r="J513" i="64"/>
  <c r="I517" i="64"/>
  <c r="J517" i="64"/>
  <c r="I521" i="64"/>
  <c r="J521" i="64"/>
  <c r="I525" i="64"/>
  <c r="J525" i="64"/>
  <c r="I529" i="64"/>
  <c r="J529" i="64"/>
  <c r="I533" i="64"/>
  <c r="J533" i="64"/>
  <c r="I537" i="64"/>
  <c r="J537" i="64"/>
  <c r="I541" i="64"/>
  <c r="J541" i="64"/>
  <c r="I545" i="64"/>
  <c r="J545" i="64"/>
  <c r="I418" i="64"/>
  <c r="I422" i="64"/>
  <c r="I426" i="64"/>
  <c r="I430" i="64"/>
  <c r="I434" i="64"/>
  <c r="I438" i="64"/>
  <c r="I442" i="64"/>
  <c r="I446" i="64"/>
  <c r="I450" i="64"/>
  <c r="I454" i="64"/>
  <c r="I458" i="64"/>
  <c r="I462" i="64"/>
  <c r="I466" i="64"/>
  <c r="I470" i="64"/>
  <c r="I474" i="64"/>
  <c r="I478" i="64"/>
  <c r="I482" i="64"/>
  <c r="I486" i="64"/>
  <c r="I490" i="64"/>
  <c r="I494" i="64"/>
  <c r="I498" i="64"/>
  <c r="I502" i="64"/>
  <c r="I506" i="64"/>
  <c r="I510" i="64"/>
  <c r="I514" i="64"/>
  <c r="I518" i="64"/>
  <c r="J549" i="64"/>
  <c r="J553" i="64"/>
  <c r="J559" i="64"/>
  <c r="J567" i="64"/>
  <c r="J575" i="64"/>
  <c r="J583" i="64"/>
  <c r="J591" i="64"/>
  <c r="J599" i="64"/>
  <c r="I606" i="64"/>
  <c r="I613" i="64"/>
  <c r="J613" i="64"/>
  <c r="I622" i="64"/>
  <c r="I629" i="64"/>
  <c r="J629" i="64"/>
  <c r="I638" i="64"/>
  <c r="I645" i="64"/>
  <c r="J645" i="64"/>
  <c r="I654" i="64"/>
  <c r="I661" i="64"/>
  <c r="J661" i="64"/>
  <c r="I677" i="64"/>
  <c r="J677" i="64"/>
  <c r="I693" i="64"/>
  <c r="J693" i="64"/>
  <c r="I709" i="64"/>
  <c r="J709" i="64"/>
  <c r="I617" i="64"/>
  <c r="J617" i="64"/>
  <c r="I633" i="64"/>
  <c r="J633" i="64"/>
  <c r="I649" i="64"/>
  <c r="J649" i="64"/>
  <c r="I665" i="64"/>
  <c r="J665" i="64"/>
  <c r="I681" i="64"/>
  <c r="J681" i="64"/>
  <c r="I697" i="64"/>
  <c r="J697" i="64"/>
  <c r="I605" i="64"/>
  <c r="J605" i="64"/>
  <c r="I621" i="64"/>
  <c r="J621" i="64"/>
  <c r="I637" i="64"/>
  <c r="J637" i="64"/>
  <c r="I653" i="64"/>
  <c r="J653" i="64"/>
  <c r="I669" i="64"/>
  <c r="J669" i="64"/>
  <c r="I685" i="64"/>
  <c r="J685" i="64"/>
  <c r="I701" i="64"/>
  <c r="J701" i="64"/>
  <c r="J557" i="64"/>
  <c r="I562" i="64"/>
  <c r="J565" i="64"/>
  <c r="I570" i="64"/>
  <c r="J573" i="64"/>
  <c r="I578" i="64"/>
  <c r="J581" i="64"/>
  <c r="I586" i="64"/>
  <c r="J589" i="64"/>
  <c r="I594" i="64"/>
  <c r="J597" i="64"/>
  <c r="I602" i="64"/>
  <c r="I609" i="64"/>
  <c r="J609" i="64"/>
  <c r="I618" i="64"/>
  <c r="I625" i="64"/>
  <c r="J625" i="64"/>
  <c r="I634" i="64"/>
  <c r="I641" i="64"/>
  <c r="J641" i="64"/>
  <c r="I650" i="64"/>
  <c r="I657" i="64"/>
  <c r="J657" i="64"/>
  <c r="I673" i="64"/>
  <c r="J673" i="64"/>
  <c r="I689" i="64"/>
  <c r="J689" i="64"/>
  <c r="I705" i="64"/>
  <c r="J705" i="64"/>
  <c r="J713" i="64"/>
  <c r="J717" i="64"/>
  <c r="J721" i="64"/>
  <c r="J725" i="64"/>
  <c r="J729" i="64"/>
  <c r="J733" i="64"/>
  <c r="J737" i="64"/>
  <c r="J741" i="64"/>
  <c r="J745" i="64"/>
  <c r="J749" i="64"/>
  <c r="J753" i="64"/>
  <c r="J757" i="64"/>
  <c r="J761" i="64"/>
  <c r="J765" i="64"/>
  <c r="J769" i="64"/>
  <c r="J773" i="64"/>
  <c r="J777" i="64"/>
  <c r="J781" i="64"/>
  <c r="J785" i="64"/>
  <c r="J789" i="64"/>
  <c r="J793" i="64"/>
  <c r="J797" i="64"/>
  <c r="J801" i="64"/>
  <c r="J805" i="64"/>
  <c r="J809" i="64"/>
  <c r="J813" i="64"/>
  <c r="J817" i="64"/>
  <c r="J821" i="64"/>
  <c r="J825" i="64"/>
  <c r="J829" i="64"/>
  <c r="J833" i="64"/>
  <c r="J837" i="64"/>
  <c r="J841" i="64"/>
  <c r="J850" i="64"/>
  <c r="J858" i="64"/>
  <c r="J866" i="64"/>
  <c r="J874" i="64"/>
  <c r="J882" i="64"/>
  <c r="J890" i="64"/>
  <c r="J898" i="64"/>
  <c r="J906" i="64"/>
  <c r="I913" i="64"/>
  <c r="I920" i="64"/>
  <c r="J920" i="64"/>
  <c r="I929" i="64"/>
  <c r="I924" i="64"/>
  <c r="J924" i="64"/>
  <c r="I912" i="64"/>
  <c r="J912" i="64"/>
  <c r="I928" i="64"/>
  <c r="J928" i="64"/>
  <c r="I932" i="64"/>
  <c r="J932" i="64"/>
  <c r="I936" i="64"/>
  <c r="J936" i="64"/>
  <c r="I845" i="64"/>
  <c r="J848" i="64"/>
  <c r="I853" i="64"/>
  <c r="J856" i="64"/>
  <c r="I861" i="64"/>
  <c r="J864" i="64"/>
  <c r="I869" i="64"/>
  <c r="J872" i="64"/>
  <c r="I877" i="64"/>
  <c r="J880" i="64"/>
  <c r="I885" i="64"/>
  <c r="J888" i="64"/>
  <c r="I893" i="64"/>
  <c r="J896" i="64"/>
  <c r="I901" i="64"/>
  <c r="J904" i="64"/>
  <c r="I909" i="64"/>
  <c r="I916" i="64"/>
  <c r="J916" i="64"/>
  <c r="I925" i="64"/>
  <c r="J940" i="64"/>
  <c r="J944" i="64"/>
  <c r="J948" i="64"/>
  <c r="J952" i="64"/>
  <c r="J956" i="64"/>
  <c r="J960" i="64"/>
  <c r="J964" i="64"/>
  <c r="J968" i="64"/>
  <c r="J972" i="64"/>
  <c r="J976" i="64"/>
  <c r="J980" i="64"/>
  <c r="J984" i="64"/>
  <c r="J988" i="64"/>
  <c r="J992" i="64"/>
  <c r="J996" i="64"/>
  <c r="J1000" i="64"/>
  <c r="J1004" i="64"/>
  <c r="J1008" i="64"/>
  <c r="J1012" i="64"/>
  <c r="I997" i="64"/>
  <c r="I1001" i="64"/>
  <c r="I1005" i="64"/>
  <c r="I1009" i="64"/>
  <c r="I1013" i="64"/>
  <c r="N6" i="63"/>
  <c r="N7" i="63" s="1"/>
  <c r="Q6" i="63"/>
  <c r="Q7" i="63" s="1"/>
  <c r="J9" i="63"/>
  <c r="O6" i="63" s="1"/>
  <c r="J12" i="63"/>
  <c r="J13" i="63"/>
  <c r="J19" i="63"/>
  <c r="J20" i="63"/>
  <c r="J26" i="63"/>
  <c r="J30" i="63"/>
  <c r="J34" i="63"/>
  <c r="J38" i="63"/>
  <c r="J42" i="63"/>
  <c r="J46" i="63"/>
  <c r="J50" i="63"/>
  <c r="J54" i="63"/>
  <c r="J58" i="63"/>
  <c r="J62" i="63"/>
  <c r="J66" i="63"/>
  <c r="J70" i="63"/>
  <c r="J74" i="63"/>
  <c r="J78" i="63"/>
  <c r="J82" i="63"/>
  <c r="J86" i="63"/>
  <c r="J90" i="63"/>
  <c r="J94" i="63"/>
  <c r="J98" i="63"/>
  <c r="J102" i="63"/>
  <c r="J106" i="63"/>
  <c r="J110" i="63"/>
  <c r="J114" i="63"/>
  <c r="J118" i="63"/>
  <c r="J122" i="63"/>
  <c r="J126" i="63"/>
  <c r="J130" i="63"/>
  <c r="J134" i="63"/>
  <c r="J138" i="63"/>
  <c r="J142" i="63"/>
  <c r="J146" i="63"/>
  <c r="J150" i="63"/>
  <c r="J154" i="63"/>
  <c r="J158" i="63"/>
  <c r="J162" i="63"/>
  <c r="J166" i="63"/>
  <c r="J170" i="63"/>
  <c r="J174" i="63"/>
  <c r="J178" i="63"/>
  <c r="J182" i="63"/>
  <c r="J186" i="63"/>
  <c r="J190" i="63"/>
  <c r="J194" i="63"/>
  <c r="J198" i="63"/>
  <c r="J202" i="63"/>
  <c r="J206" i="63"/>
  <c r="J210" i="63"/>
  <c r="J214" i="63"/>
  <c r="J218" i="63"/>
  <c r="J222" i="63"/>
  <c r="J226" i="63"/>
  <c r="J235" i="63"/>
  <c r="J243" i="63"/>
  <c r="J251" i="63"/>
  <c r="J259" i="63"/>
  <c r="J267" i="63"/>
  <c r="J275" i="63"/>
  <c r="J283" i="63"/>
  <c r="J290" i="63"/>
  <c r="I290" i="63"/>
  <c r="J294" i="63"/>
  <c r="I294" i="63"/>
  <c r="J298" i="63"/>
  <c r="I298" i="63"/>
  <c r="J302" i="63"/>
  <c r="I302" i="63"/>
  <c r="J306" i="63"/>
  <c r="I306" i="63"/>
  <c r="J310" i="63"/>
  <c r="I310" i="63"/>
  <c r="I319" i="63"/>
  <c r="J319" i="63"/>
  <c r="I315" i="63"/>
  <c r="J315" i="63"/>
  <c r="I291" i="63"/>
  <c r="I295" i="63"/>
  <c r="I299" i="63"/>
  <c r="I303" i="63"/>
  <c r="I307" i="63"/>
  <c r="I311" i="63"/>
  <c r="I230" i="63"/>
  <c r="J233" i="63"/>
  <c r="I238" i="63"/>
  <c r="J241" i="63"/>
  <c r="I246" i="63"/>
  <c r="J249" i="63"/>
  <c r="I254" i="63"/>
  <c r="J257" i="63"/>
  <c r="I262" i="63"/>
  <c r="J265" i="63"/>
  <c r="I270" i="63"/>
  <c r="J273" i="63"/>
  <c r="I278" i="63"/>
  <c r="J281" i="63"/>
  <c r="I286" i="63"/>
  <c r="I323" i="63"/>
  <c r="J323" i="63"/>
  <c r="I314" i="63"/>
  <c r="I318" i="63"/>
  <c r="I322" i="63"/>
  <c r="I326" i="63"/>
  <c r="J327" i="63"/>
  <c r="I330" i="63"/>
  <c r="J331" i="63"/>
  <c r="I334" i="63"/>
  <c r="J335" i="63"/>
  <c r="I338" i="63"/>
  <c r="J339" i="63"/>
  <c r="I342" i="63"/>
  <c r="J343" i="63"/>
  <c r="I346" i="63"/>
  <c r="J347" i="63"/>
  <c r="I350" i="63"/>
  <c r="J351" i="63"/>
  <c r="I354" i="63"/>
  <c r="J360" i="63"/>
  <c r="I410" i="63"/>
  <c r="J410" i="63"/>
  <c r="I419" i="63"/>
  <c r="I426" i="63"/>
  <c r="J426" i="63"/>
  <c r="I435" i="63"/>
  <c r="J439" i="63"/>
  <c r="I439" i="63"/>
  <c r="J443" i="63"/>
  <c r="I443" i="63"/>
  <c r="J447" i="63"/>
  <c r="I447" i="63"/>
  <c r="J451" i="63"/>
  <c r="I451" i="63"/>
  <c r="J455" i="63"/>
  <c r="I455" i="63"/>
  <c r="J459" i="63"/>
  <c r="I459" i="63"/>
  <c r="J463" i="63"/>
  <c r="I463" i="63"/>
  <c r="J467" i="63"/>
  <c r="I467" i="63"/>
  <c r="J471" i="63"/>
  <c r="I471" i="63"/>
  <c r="J475" i="63"/>
  <c r="I475" i="63"/>
  <c r="J479" i="63"/>
  <c r="I479" i="63"/>
  <c r="J483" i="63"/>
  <c r="I483" i="63"/>
  <c r="J487" i="63"/>
  <c r="I487" i="63"/>
  <c r="J491" i="63"/>
  <c r="I491" i="63"/>
  <c r="J495" i="63"/>
  <c r="I495" i="63"/>
  <c r="I359" i="63"/>
  <c r="J362" i="63"/>
  <c r="I367" i="63"/>
  <c r="J370" i="63"/>
  <c r="I375" i="63"/>
  <c r="J378" i="63"/>
  <c r="I383" i="63"/>
  <c r="J386" i="63"/>
  <c r="I391" i="63"/>
  <c r="J394" i="63"/>
  <c r="I399" i="63"/>
  <c r="J402" i="63"/>
  <c r="I407" i="63"/>
  <c r="I414" i="63"/>
  <c r="J414" i="63"/>
  <c r="I423" i="63"/>
  <c r="I430" i="63"/>
  <c r="J430" i="63"/>
  <c r="I418" i="63"/>
  <c r="J418" i="63"/>
  <c r="I434" i="63"/>
  <c r="J434" i="63"/>
  <c r="I355" i="63"/>
  <c r="J358" i="63"/>
  <c r="I363" i="63"/>
  <c r="I422" i="63"/>
  <c r="J422" i="63"/>
  <c r="J438" i="63"/>
  <c r="J442" i="63"/>
  <c r="J446" i="63"/>
  <c r="J450" i="63"/>
  <c r="J454" i="63"/>
  <c r="J458" i="63"/>
  <c r="J462" i="63"/>
  <c r="J466" i="63"/>
  <c r="J470" i="63"/>
  <c r="J474" i="63"/>
  <c r="J478" i="63"/>
  <c r="J482" i="63"/>
  <c r="J486" i="63"/>
  <c r="J490" i="63"/>
  <c r="J494" i="63"/>
  <c r="J498" i="63"/>
  <c r="J502" i="63"/>
  <c r="J506" i="63"/>
  <c r="J510" i="63"/>
  <c r="J514" i="63"/>
  <c r="J518" i="63"/>
  <c r="J522" i="63"/>
  <c r="J526" i="63"/>
  <c r="J530" i="63"/>
  <c r="J534" i="63"/>
  <c r="J538" i="63"/>
  <c r="J542" i="63"/>
  <c r="J546" i="63"/>
  <c r="J550" i="63"/>
  <c r="J554" i="63"/>
  <c r="J558" i="63"/>
  <c r="J562" i="63"/>
  <c r="J566" i="63"/>
  <c r="J570" i="63"/>
  <c r="J574" i="63"/>
  <c r="J578" i="63"/>
  <c r="J582" i="63"/>
  <c r="J586" i="63"/>
  <c r="J590" i="63"/>
  <c r="J594" i="63"/>
  <c r="J598" i="63"/>
  <c r="J602" i="63"/>
  <c r="J606" i="63"/>
  <c r="J610" i="63"/>
  <c r="J614" i="63"/>
  <c r="J618" i="63"/>
  <c r="J622" i="63"/>
  <c r="J626" i="63"/>
  <c r="J630" i="63"/>
  <c r="J634" i="63"/>
  <c r="J638" i="63"/>
  <c r="J642" i="63"/>
  <c r="J646" i="63"/>
  <c r="J650" i="63"/>
  <c r="J654" i="63"/>
  <c r="J658" i="63"/>
  <c r="J662" i="63"/>
  <c r="J666" i="63"/>
  <c r="J670" i="63"/>
  <c r="J674" i="63"/>
  <c r="J682" i="63"/>
  <c r="J690" i="63"/>
  <c r="I697" i="63"/>
  <c r="J697" i="63"/>
  <c r="I701" i="63"/>
  <c r="J701" i="63"/>
  <c r="I705" i="63"/>
  <c r="J705" i="63"/>
  <c r="I709" i="63"/>
  <c r="J709" i="63"/>
  <c r="I713" i="63"/>
  <c r="J713" i="63"/>
  <c r="I717" i="63"/>
  <c r="J717" i="63"/>
  <c r="I721" i="63"/>
  <c r="J721" i="63"/>
  <c r="I725" i="63"/>
  <c r="J725" i="63"/>
  <c r="I729" i="63"/>
  <c r="J729" i="63"/>
  <c r="I733" i="63"/>
  <c r="J733" i="63"/>
  <c r="I737" i="63"/>
  <c r="J737" i="63"/>
  <c r="I741" i="63"/>
  <c r="J741" i="63"/>
  <c r="I745" i="63"/>
  <c r="J745" i="63"/>
  <c r="I749" i="63"/>
  <c r="J749" i="63"/>
  <c r="I753" i="63"/>
  <c r="J753" i="63"/>
  <c r="J762" i="63"/>
  <c r="I762" i="63"/>
  <c r="J778" i="63"/>
  <c r="I778" i="63"/>
  <c r="J794" i="63"/>
  <c r="I794" i="63"/>
  <c r="J758" i="63"/>
  <c r="I758" i="63"/>
  <c r="J774" i="63"/>
  <c r="I774" i="63"/>
  <c r="J790" i="63"/>
  <c r="I790" i="63"/>
  <c r="I499" i="63"/>
  <c r="I503" i="63"/>
  <c r="I507" i="63"/>
  <c r="I511" i="63"/>
  <c r="I515" i="63"/>
  <c r="I519" i="63"/>
  <c r="I523" i="63"/>
  <c r="I527" i="63"/>
  <c r="I531" i="63"/>
  <c r="I535" i="63"/>
  <c r="I539" i="63"/>
  <c r="I543" i="63"/>
  <c r="I547" i="63"/>
  <c r="I551" i="63"/>
  <c r="I555" i="63"/>
  <c r="I559" i="63"/>
  <c r="I563" i="63"/>
  <c r="I567" i="63"/>
  <c r="I571" i="63"/>
  <c r="I575" i="63"/>
  <c r="I579" i="63"/>
  <c r="I583" i="63"/>
  <c r="I587" i="63"/>
  <c r="I591" i="63"/>
  <c r="I595" i="63"/>
  <c r="I599" i="63"/>
  <c r="I603" i="63"/>
  <c r="I607" i="63"/>
  <c r="I611" i="63"/>
  <c r="I615" i="63"/>
  <c r="I619" i="63"/>
  <c r="I623" i="63"/>
  <c r="I627" i="63"/>
  <c r="I631" i="63"/>
  <c r="I635" i="63"/>
  <c r="I639" i="63"/>
  <c r="I643" i="63"/>
  <c r="I647" i="63"/>
  <c r="I651" i="63"/>
  <c r="I655" i="63"/>
  <c r="I659" i="63"/>
  <c r="I663" i="63"/>
  <c r="I667" i="63"/>
  <c r="I671" i="63"/>
  <c r="I675" i="63"/>
  <c r="I698" i="63"/>
  <c r="I702" i="63"/>
  <c r="I706" i="63"/>
  <c r="I710" i="63"/>
  <c r="I714" i="63"/>
  <c r="I718" i="63"/>
  <c r="I722" i="63"/>
  <c r="I726" i="63"/>
  <c r="I730" i="63"/>
  <c r="I734" i="63"/>
  <c r="I738" i="63"/>
  <c r="I742" i="63"/>
  <c r="I746" i="63"/>
  <c r="I750" i="63"/>
  <c r="I754" i="63"/>
  <c r="J770" i="63"/>
  <c r="I770" i="63"/>
  <c r="J786" i="63"/>
  <c r="I786" i="63"/>
  <c r="I677" i="63"/>
  <c r="J680" i="63"/>
  <c r="I685" i="63"/>
  <c r="J688" i="63"/>
  <c r="I693" i="63"/>
  <c r="J696" i="63"/>
  <c r="J766" i="63"/>
  <c r="I766" i="63"/>
  <c r="J782" i="63"/>
  <c r="I782" i="63"/>
  <c r="J798" i="63"/>
  <c r="I798" i="63"/>
  <c r="J757" i="63"/>
  <c r="J761" i="63"/>
  <c r="J765" i="63"/>
  <c r="J769" i="63"/>
  <c r="J773" i="63"/>
  <c r="J777" i="63"/>
  <c r="J781" i="63"/>
  <c r="J785" i="63"/>
  <c r="J789" i="63"/>
  <c r="J793" i="63"/>
  <c r="J797" i="63"/>
  <c r="J801" i="63"/>
  <c r="J805" i="63"/>
  <c r="J809" i="63"/>
  <c r="J813" i="63"/>
  <c r="J817" i="63"/>
  <c r="J821" i="63"/>
  <c r="J825" i="63"/>
  <c r="J829" i="63"/>
  <c r="J833" i="63"/>
  <c r="J837" i="63"/>
  <c r="J841" i="63"/>
  <c r="J885" i="63"/>
  <c r="I885" i="63"/>
  <c r="I848" i="63"/>
  <c r="J848" i="63"/>
  <c r="I852" i="63"/>
  <c r="J852" i="63"/>
  <c r="I856" i="63"/>
  <c r="J856" i="63"/>
  <c r="I860" i="63"/>
  <c r="J860" i="63"/>
  <c r="I864" i="63"/>
  <c r="J864" i="63"/>
  <c r="I868" i="63"/>
  <c r="J868" i="63"/>
  <c r="I872" i="63"/>
  <c r="J872" i="63"/>
  <c r="J881" i="63"/>
  <c r="I881" i="63"/>
  <c r="I802" i="63"/>
  <c r="I806" i="63"/>
  <c r="I810" i="63"/>
  <c r="I814" i="63"/>
  <c r="I818" i="63"/>
  <c r="I822" i="63"/>
  <c r="I826" i="63"/>
  <c r="I830" i="63"/>
  <c r="I834" i="63"/>
  <c r="I838" i="63"/>
  <c r="I842" i="63"/>
  <c r="J877" i="63"/>
  <c r="I877" i="63"/>
  <c r="J893" i="63"/>
  <c r="I893" i="63"/>
  <c r="I845" i="63"/>
  <c r="I849" i="63"/>
  <c r="I853" i="63"/>
  <c r="I857" i="63"/>
  <c r="I861" i="63"/>
  <c r="I865" i="63"/>
  <c r="I869" i="63"/>
  <c r="I873" i="63"/>
  <c r="J889" i="63"/>
  <c r="I889" i="63"/>
  <c r="J876" i="63"/>
  <c r="J880" i="63"/>
  <c r="J884" i="63"/>
  <c r="J888" i="63"/>
  <c r="J892" i="63"/>
  <c r="J896" i="63"/>
  <c r="J900" i="63"/>
  <c r="J904" i="63"/>
  <c r="J908" i="63"/>
  <c r="J912" i="63"/>
  <c r="J916" i="63"/>
  <c r="J920" i="63"/>
  <c r="J924" i="63"/>
  <c r="J928" i="63"/>
  <c r="J932" i="63"/>
  <c r="J936" i="63"/>
  <c r="J940" i="63"/>
  <c r="J944" i="63"/>
  <c r="J948" i="63"/>
  <c r="J952" i="63"/>
  <c r="J956" i="63"/>
  <c r="J960" i="63"/>
  <c r="J964" i="63"/>
  <c r="J968" i="63"/>
  <c r="J972" i="63"/>
  <c r="J976" i="63"/>
  <c r="J980" i="63"/>
  <c r="J984" i="63"/>
  <c r="J988" i="63"/>
  <c r="J992" i="63"/>
  <c r="J996" i="63"/>
  <c r="J1000" i="63"/>
  <c r="J1004" i="63"/>
  <c r="J1008" i="63"/>
  <c r="I1011" i="63"/>
  <c r="J1012" i="63"/>
  <c r="I897" i="63"/>
  <c r="I901" i="63"/>
  <c r="I905" i="63"/>
  <c r="I909" i="63"/>
  <c r="I913" i="63"/>
  <c r="I917" i="63"/>
  <c r="I921" i="63"/>
  <c r="I925" i="63"/>
  <c r="I929" i="63"/>
  <c r="I933" i="63"/>
  <c r="I937" i="63"/>
  <c r="I941" i="63"/>
  <c r="I945" i="63"/>
  <c r="I949" i="63"/>
  <c r="I953" i="63"/>
  <c r="I957" i="63"/>
  <c r="I961" i="63"/>
  <c r="I965" i="63"/>
  <c r="I969" i="63"/>
  <c r="I973" i="63"/>
  <c r="I977" i="63"/>
  <c r="I981" i="63"/>
  <c r="I985" i="63"/>
  <c r="I989" i="63"/>
  <c r="I993" i="63"/>
  <c r="I997" i="63"/>
  <c r="I1001" i="63"/>
  <c r="I1005" i="63"/>
  <c r="I1009" i="63"/>
  <c r="I1013" i="63"/>
  <c r="J5" i="62"/>
  <c r="J6" i="62"/>
  <c r="J7" i="62"/>
  <c r="J8" i="62"/>
  <c r="J18" i="62"/>
  <c r="J24" i="62"/>
  <c r="J25" i="62"/>
  <c r="J29" i="62"/>
  <c r="J33" i="62"/>
  <c r="J37" i="62"/>
  <c r="J41" i="62"/>
  <c r="J45" i="62"/>
  <c r="J49" i="62"/>
  <c r="J53" i="62"/>
  <c r="J57" i="62"/>
  <c r="J61" i="62"/>
  <c r="J65" i="62"/>
  <c r="J69" i="62"/>
  <c r="J73" i="62"/>
  <c r="J77" i="62"/>
  <c r="J81" i="62"/>
  <c r="J85" i="62"/>
  <c r="J89" i="62"/>
  <c r="J93" i="62"/>
  <c r="J97" i="62"/>
  <c r="J101" i="62"/>
  <c r="J105" i="62"/>
  <c r="J109" i="62"/>
  <c r="J113" i="62"/>
  <c r="J117" i="62"/>
  <c r="J121" i="62"/>
  <c r="J125" i="62"/>
  <c r="J129" i="62"/>
  <c r="J133" i="62"/>
  <c r="J137" i="62"/>
  <c r="J141" i="62"/>
  <c r="J145" i="62"/>
  <c r="J149" i="62"/>
  <c r="J152" i="62"/>
  <c r="I157" i="62"/>
  <c r="J160" i="62"/>
  <c r="I165" i="62"/>
  <c r="J168" i="62"/>
  <c r="I173" i="62"/>
  <c r="J176" i="62"/>
  <c r="I181" i="62"/>
  <c r="J184" i="62"/>
  <c r="I189" i="62"/>
  <c r="J192" i="62"/>
  <c r="I197" i="62"/>
  <c r="J200" i="62"/>
  <c r="I205" i="62"/>
  <c r="J208" i="62"/>
  <c r="I213" i="62"/>
  <c r="J216" i="62"/>
  <c r="I221" i="62"/>
  <c r="J224" i="62"/>
  <c r="I229" i="62"/>
  <c r="J232" i="62"/>
  <c r="I237" i="62"/>
  <c r="J240" i="62"/>
  <c r="I245" i="62"/>
  <c r="I252" i="62"/>
  <c r="J252" i="62"/>
  <c r="I261" i="62"/>
  <c r="I268" i="62"/>
  <c r="J268" i="62"/>
  <c r="I277" i="62"/>
  <c r="I284" i="62"/>
  <c r="J284" i="62"/>
  <c r="I256" i="62"/>
  <c r="J256" i="62"/>
  <c r="I272" i="62"/>
  <c r="J272" i="62"/>
  <c r="I9" i="62"/>
  <c r="N6" i="62" s="1"/>
  <c r="N7" i="62" s="1"/>
  <c r="I12" i="62"/>
  <c r="I13" i="62"/>
  <c r="I19" i="62"/>
  <c r="I20" i="62"/>
  <c r="I26" i="62"/>
  <c r="I30" i="62"/>
  <c r="I34" i="62"/>
  <c r="I38" i="62"/>
  <c r="I42" i="62"/>
  <c r="I46" i="62"/>
  <c r="I50" i="62"/>
  <c r="I54" i="62"/>
  <c r="I58" i="62"/>
  <c r="I62" i="62"/>
  <c r="I66" i="62"/>
  <c r="I70" i="62"/>
  <c r="I74" i="62"/>
  <c r="I78" i="62"/>
  <c r="I82" i="62"/>
  <c r="I86" i="62"/>
  <c r="I90" i="62"/>
  <c r="I94" i="62"/>
  <c r="I98" i="62"/>
  <c r="I102" i="62"/>
  <c r="I106" i="62"/>
  <c r="I110" i="62"/>
  <c r="I114" i="62"/>
  <c r="I118" i="62"/>
  <c r="I122" i="62"/>
  <c r="I126" i="62"/>
  <c r="I130" i="62"/>
  <c r="I134" i="62"/>
  <c r="I138" i="62"/>
  <c r="I142" i="62"/>
  <c r="I146" i="62"/>
  <c r="I150" i="62"/>
  <c r="I153" i="62"/>
  <c r="J156" i="62"/>
  <c r="I158" i="62"/>
  <c r="I161" i="62"/>
  <c r="J164" i="62"/>
  <c r="I166" i="62"/>
  <c r="I169" i="62"/>
  <c r="J172" i="62"/>
  <c r="I174" i="62"/>
  <c r="I177" i="62"/>
  <c r="J180" i="62"/>
  <c r="I182" i="62"/>
  <c r="I185" i="62"/>
  <c r="J188" i="62"/>
  <c r="I190" i="62"/>
  <c r="I193" i="62"/>
  <c r="J196" i="62"/>
  <c r="I198" i="62"/>
  <c r="I201" i="62"/>
  <c r="J204" i="62"/>
  <c r="I206" i="62"/>
  <c r="I209" i="62"/>
  <c r="J212" i="62"/>
  <c r="I214" i="62"/>
  <c r="I217" i="62"/>
  <c r="J220" i="62"/>
  <c r="I222" i="62"/>
  <c r="I225" i="62"/>
  <c r="J228" i="62"/>
  <c r="I230" i="62"/>
  <c r="I233" i="62"/>
  <c r="J236" i="62"/>
  <c r="I238" i="62"/>
  <c r="I241" i="62"/>
  <c r="J244" i="62"/>
  <c r="I246" i="62"/>
  <c r="I260" i="62"/>
  <c r="J260" i="62"/>
  <c r="I276" i="62"/>
  <c r="J276" i="62"/>
  <c r="J289" i="62"/>
  <c r="I289" i="62"/>
  <c r="J293" i="62"/>
  <c r="I293" i="62"/>
  <c r="J297" i="62"/>
  <c r="I297" i="62"/>
  <c r="J301" i="62"/>
  <c r="I301" i="62"/>
  <c r="J305" i="62"/>
  <c r="I305" i="62"/>
  <c r="J309" i="62"/>
  <c r="I309" i="62"/>
  <c r="J313" i="62"/>
  <c r="I313" i="62"/>
  <c r="J317" i="62"/>
  <c r="I317" i="62"/>
  <c r="J321" i="62"/>
  <c r="I321" i="62"/>
  <c r="J325" i="62"/>
  <c r="I325" i="62"/>
  <c r="J329" i="62"/>
  <c r="I329" i="62"/>
  <c r="J333" i="62"/>
  <c r="I333" i="62"/>
  <c r="J337" i="62"/>
  <c r="I337" i="62"/>
  <c r="J341" i="62"/>
  <c r="I341" i="62"/>
  <c r="J345" i="62"/>
  <c r="I345" i="62"/>
  <c r="I248" i="62"/>
  <c r="J248" i="62"/>
  <c r="I257" i="62"/>
  <c r="I264" i="62"/>
  <c r="J264" i="62"/>
  <c r="I273" i="62"/>
  <c r="I280" i="62"/>
  <c r="J280" i="62"/>
  <c r="J288" i="62"/>
  <c r="J292" i="62"/>
  <c r="J296" i="62"/>
  <c r="J300" i="62"/>
  <c r="J304" i="62"/>
  <c r="J308" i="62"/>
  <c r="J312" i="62"/>
  <c r="J316" i="62"/>
  <c r="J320" i="62"/>
  <c r="J324" i="62"/>
  <c r="J328" i="62"/>
  <c r="J332" i="62"/>
  <c r="J336" i="62"/>
  <c r="J340" i="62"/>
  <c r="J344" i="62"/>
  <c r="J348" i="62"/>
  <c r="J352" i="62"/>
  <c r="J356" i="62"/>
  <c r="J360" i="62"/>
  <c r="J364" i="62"/>
  <c r="J368" i="62"/>
  <c r="J372" i="62"/>
  <c r="J376" i="62"/>
  <c r="J380" i="62"/>
  <c r="J384" i="62"/>
  <c r="J388" i="62"/>
  <c r="J392" i="62"/>
  <c r="J396" i="62"/>
  <c r="J400" i="62"/>
  <c r="J404" i="62"/>
  <c r="J408" i="62"/>
  <c r="J412" i="62"/>
  <c r="J416" i="62"/>
  <c r="J420" i="62"/>
  <c r="J424" i="62"/>
  <c r="J428" i="62"/>
  <c r="J432" i="62"/>
  <c r="J436" i="62"/>
  <c r="J440" i="62"/>
  <c r="J444" i="62"/>
  <c r="J448" i="62"/>
  <c r="J452" i="62"/>
  <c r="J456" i="62"/>
  <c r="J460" i="62"/>
  <c r="J464" i="62"/>
  <c r="J468" i="62"/>
  <c r="J472" i="62"/>
  <c r="J476" i="62"/>
  <c r="J480" i="62"/>
  <c r="J484" i="62"/>
  <c r="J488" i="62"/>
  <c r="J492" i="62"/>
  <c r="J496" i="62"/>
  <c r="J500" i="62"/>
  <c r="J504" i="62"/>
  <c r="J508" i="62"/>
  <c r="J512" i="62"/>
  <c r="J516" i="62"/>
  <c r="J520" i="62"/>
  <c r="J524" i="62"/>
  <c r="J528" i="62"/>
  <c r="J532" i="62"/>
  <c r="J536" i="62"/>
  <c r="J540" i="62"/>
  <c r="J549" i="62"/>
  <c r="J557" i="62"/>
  <c r="J565" i="62"/>
  <c r="J573" i="62"/>
  <c r="J581" i="62"/>
  <c r="J589" i="62"/>
  <c r="J597" i="62"/>
  <c r="I607" i="62"/>
  <c r="J607" i="62"/>
  <c r="I616" i="62"/>
  <c r="I623" i="62"/>
  <c r="J623" i="62"/>
  <c r="I632" i="62"/>
  <c r="I639" i="62"/>
  <c r="J639" i="62"/>
  <c r="I648" i="62"/>
  <c r="I611" i="62"/>
  <c r="J611" i="62"/>
  <c r="I627" i="62"/>
  <c r="J627" i="62"/>
  <c r="I643" i="62"/>
  <c r="J643" i="62"/>
  <c r="J656" i="62"/>
  <c r="I656" i="62"/>
  <c r="J660" i="62"/>
  <c r="I660" i="62"/>
  <c r="J664" i="62"/>
  <c r="I664" i="62"/>
  <c r="J668" i="62"/>
  <c r="I668" i="62"/>
  <c r="J672" i="62"/>
  <c r="I672" i="62"/>
  <c r="J676" i="62"/>
  <c r="I676" i="62"/>
  <c r="J680" i="62"/>
  <c r="I680" i="62"/>
  <c r="J684" i="62"/>
  <c r="I684" i="62"/>
  <c r="J688" i="62"/>
  <c r="I688" i="62"/>
  <c r="J692" i="62"/>
  <c r="I692" i="62"/>
  <c r="J696" i="62"/>
  <c r="I696" i="62"/>
  <c r="J700" i="62"/>
  <c r="I700" i="62"/>
  <c r="J704" i="62"/>
  <c r="I704" i="62"/>
  <c r="I349" i="62"/>
  <c r="I353" i="62"/>
  <c r="I357" i="62"/>
  <c r="I361" i="62"/>
  <c r="I365" i="62"/>
  <c r="I369" i="62"/>
  <c r="I373" i="62"/>
  <c r="I377" i="62"/>
  <c r="I381" i="62"/>
  <c r="I385" i="62"/>
  <c r="I389" i="62"/>
  <c r="I393" i="62"/>
  <c r="I397" i="62"/>
  <c r="I401" i="62"/>
  <c r="I405" i="62"/>
  <c r="I409" i="62"/>
  <c r="I413" i="62"/>
  <c r="I417" i="62"/>
  <c r="I421" i="62"/>
  <c r="I425" i="62"/>
  <c r="I429" i="62"/>
  <c r="I433" i="62"/>
  <c r="I437" i="62"/>
  <c r="I441" i="62"/>
  <c r="I445" i="62"/>
  <c r="I449" i="62"/>
  <c r="I453" i="62"/>
  <c r="I457" i="62"/>
  <c r="I461" i="62"/>
  <c r="I465" i="62"/>
  <c r="I469" i="62"/>
  <c r="I473" i="62"/>
  <c r="I477" i="62"/>
  <c r="I481" i="62"/>
  <c r="I485" i="62"/>
  <c r="I489" i="62"/>
  <c r="I493" i="62"/>
  <c r="I497" i="62"/>
  <c r="I501" i="62"/>
  <c r="I505" i="62"/>
  <c r="I509" i="62"/>
  <c r="I513" i="62"/>
  <c r="I517" i="62"/>
  <c r="I521" i="62"/>
  <c r="I525" i="62"/>
  <c r="I529" i="62"/>
  <c r="I533" i="62"/>
  <c r="I537" i="62"/>
  <c r="I541" i="62"/>
  <c r="I608" i="62"/>
  <c r="I615" i="62"/>
  <c r="J615" i="62"/>
  <c r="I624" i="62"/>
  <c r="I631" i="62"/>
  <c r="J631" i="62"/>
  <c r="I640" i="62"/>
  <c r="I647" i="62"/>
  <c r="J647" i="62"/>
  <c r="I544" i="62"/>
  <c r="J547" i="62"/>
  <c r="I552" i="62"/>
  <c r="J555" i="62"/>
  <c r="I560" i="62"/>
  <c r="J563" i="62"/>
  <c r="I568" i="62"/>
  <c r="J571" i="62"/>
  <c r="I576" i="62"/>
  <c r="J579" i="62"/>
  <c r="I584" i="62"/>
  <c r="J587" i="62"/>
  <c r="I592" i="62"/>
  <c r="J595" i="62"/>
  <c r="I600" i="62"/>
  <c r="J603" i="62"/>
  <c r="I612" i="62"/>
  <c r="I619" i="62"/>
  <c r="J619" i="62"/>
  <c r="I628" i="62"/>
  <c r="I635" i="62"/>
  <c r="J635" i="62"/>
  <c r="I644" i="62"/>
  <c r="I651" i="62"/>
  <c r="J651" i="62"/>
  <c r="J655" i="62"/>
  <c r="J659" i="62"/>
  <c r="J663" i="62"/>
  <c r="J667" i="62"/>
  <c r="J671" i="62"/>
  <c r="J675" i="62"/>
  <c r="J679" i="62"/>
  <c r="J683" i="62"/>
  <c r="J687" i="62"/>
  <c r="J691" i="62"/>
  <c r="J695" i="62"/>
  <c r="J699" i="62"/>
  <c r="J703" i="62"/>
  <c r="J707" i="62"/>
  <c r="J711" i="62"/>
  <c r="J715" i="62"/>
  <c r="J719" i="62"/>
  <c r="J723" i="62"/>
  <c r="J727" i="62"/>
  <c r="J731" i="62"/>
  <c r="J735" i="62"/>
  <c r="J739" i="62"/>
  <c r="J743" i="62"/>
  <c r="J747" i="62"/>
  <c r="J751" i="62"/>
  <c r="J755" i="62"/>
  <c r="J759" i="62"/>
  <c r="J763" i="62"/>
  <c r="J767" i="62"/>
  <c r="J771" i="62"/>
  <c r="J775" i="62"/>
  <c r="J779" i="62"/>
  <c r="J783" i="62"/>
  <c r="J787" i="62"/>
  <c r="J791" i="62"/>
  <c r="J795" i="62"/>
  <c r="J799" i="62"/>
  <c r="J803" i="62"/>
  <c r="J807" i="62"/>
  <c r="J811" i="62"/>
  <c r="J815" i="62"/>
  <c r="J819" i="62"/>
  <c r="J823" i="62"/>
  <c r="J827" i="62"/>
  <c r="J831" i="62"/>
  <c r="J835" i="62"/>
  <c r="J839" i="62"/>
  <c r="J843" i="62"/>
  <c r="J846" i="62"/>
  <c r="J854" i="62"/>
  <c r="J862" i="62"/>
  <c r="J870" i="62"/>
  <c r="J878" i="62"/>
  <c r="J886" i="62"/>
  <c r="J894" i="62"/>
  <c r="I900" i="62"/>
  <c r="J900" i="62"/>
  <c r="I904" i="62"/>
  <c r="J904" i="62"/>
  <c r="I908" i="62"/>
  <c r="J908" i="62"/>
  <c r="I912" i="62"/>
  <c r="J912" i="62"/>
  <c r="I916" i="62"/>
  <c r="J916" i="62"/>
  <c r="I708" i="62"/>
  <c r="I712" i="62"/>
  <c r="I716" i="62"/>
  <c r="I720" i="62"/>
  <c r="I724" i="62"/>
  <c r="I728" i="62"/>
  <c r="I732" i="62"/>
  <c r="I736" i="62"/>
  <c r="I740" i="62"/>
  <c r="I744" i="62"/>
  <c r="I748" i="62"/>
  <c r="I752" i="62"/>
  <c r="I756" i="62"/>
  <c r="I760" i="62"/>
  <c r="I764" i="62"/>
  <c r="I768" i="62"/>
  <c r="I772" i="62"/>
  <c r="I776" i="62"/>
  <c r="I780" i="62"/>
  <c r="I784" i="62"/>
  <c r="I788" i="62"/>
  <c r="I792" i="62"/>
  <c r="I796" i="62"/>
  <c r="I800" i="62"/>
  <c r="I804" i="62"/>
  <c r="I808" i="62"/>
  <c r="I812" i="62"/>
  <c r="I816" i="62"/>
  <c r="I820" i="62"/>
  <c r="I824" i="62"/>
  <c r="I828" i="62"/>
  <c r="I832" i="62"/>
  <c r="I836" i="62"/>
  <c r="I840" i="62"/>
  <c r="I844" i="62"/>
  <c r="I849" i="62"/>
  <c r="J852" i="62"/>
  <c r="I857" i="62"/>
  <c r="J860" i="62"/>
  <c r="I865" i="62"/>
  <c r="J868" i="62"/>
  <c r="I873" i="62"/>
  <c r="J876" i="62"/>
  <c r="I881" i="62"/>
  <c r="J884" i="62"/>
  <c r="I889" i="62"/>
  <c r="J892" i="62"/>
  <c r="J920" i="62"/>
  <c r="J924" i="62"/>
  <c r="J928" i="62"/>
  <c r="J932" i="62"/>
  <c r="J936" i="62"/>
  <c r="J940" i="62"/>
  <c r="J944" i="62"/>
  <c r="J948" i="62"/>
  <c r="J952" i="62"/>
  <c r="J956" i="62"/>
  <c r="J960" i="62"/>
  <c r="J964" i="62"/>
  <c r="J968" i="62"/>
  <c r="J972" i="62"/>
  <c r="J976" i="62"/>
  <c r="J980" i="62"/>
  <c r="J984" i="62"/>
  <c r="J988" i="62"/>
  <c r="J992" i="62"/>
  <c r="J996" i="62"/>
  <c r="J1000" i="62"/>
  <c r="J1004" i="62"/>
  <c r="J1008" i="62"/>
  <c r="J1012" i="62"/>
  <c r="N6" i="60"/>
  <c r="N17" i="60"/>
  <c r="N18" i="60"/>
  <c r="N19" i="60"/>
  <c r="N43" i="60"/>
  <c r="N47" i="60"/>
  <c r="N51" i="60"/>
  <c r="N55" i="60"/>
  <c r="N59" i="60"/>
  <c r="N63" i="60"/>
  <c r="N67" i="60"/>
  <c r="N71" i="60"/>
  <c r="M11" i="60"/>
  <c r="R6" i="60" s="1"/>
  <c r="R7" i="60" s="1"/>
  <c r="M16" i="60"/>
  <c r="M25" i="60"/>
  <c r="M26" i="60"/>
  <c r="M27" i="60"/>
  <c r="M28" i="60"/>
  <c r="M29" i="60"/>
  <c r="M30" i="60"/>
  <c r="M31" i="60"/>
  <c r="M32" i="60"/>
  <c r="M33" i="60"/>
  <c r="M34" i="60"/>
  <c r="M35" i="60"/>
  <c r="M36" i="60"/>
  <c r="M37" i="60"/>
  <c r="M38" i="60"/>
  <c r="M39" i="60"/>
  <c r="M40" i="60"/>
  <c r="M44" i="60"/>
  <c r="M48" i="60"/>
  <c r="M52" i="60"/>
  <c r="M56" i="60"/>
  <c r="M60" i="60"/>
  <c r="M64" i="60"/>
  <c r="M68" i="60"/>
  <c r="M72" i="60"/>
  <c r="N6" i="58"/>
  <c r="N17" i="58"/>
  <c r="N18" i="58"/>
  <c r="N19" i="58"/>
  <c r="N43" i="58"/>
  <c r="N47" i="58"/>
  <c r="N51" i="58"/>
  <c r="N55" i="58"/>
  <c r="N59" i="58"/>
  <c r="N63" i="58"/>
  <c r="N67" i="58"/>
  <c r="N71" i="58"/>
  <c r="M5" i="58"/>
  <c r="M11" i="58"/>
  <c r="M16" i="58"/>
  <c r="M44" i="58"/>
  <c r="M48" i="58"/>
  <c r="M52" i="58"/>
  <c r="M56" i="58"/>
  <c r="M60" i="58"/>
  <c r="M64" i="58"/>
  <c r="M68" i="58"/>
  <c r="M72" i="58"/>
  <c r="H5" i="56"/>
  <c r="H6" i="56"/>
  <c r="H7" i="56"/>
  <c r="H8" i="56"/>
  <c r="H18" i="56"/>
  <c r="H24" i="56"/>
  <c r="H25" i="56"/>
  <c r="H29" i="56"/>
  <c r="H33" i="56"/>
  <c r="H37" i="56"/>
  <c r="G9" i="56"/>
  <c r="L6" i="56" s="1"/>
  <c r="L7" i="56" s="1"/>
  <c r="G12" i="56"/>
  <c r="O6" i="56" s="1"/>
  <c r="O7" i="56" s="1"/>
  <c r="G13" i="56"/>
  <c r="G19" i="56"/>
  <c r="G20" i="56"/>
  <c r="G26" i="56"/>
  <c r="G30" i="56"/>
  <c r="G34" i="56"/>
  <c r="G38" i="56"/>
  <c r="J5" i="47"/>
  <c r="J6" i="47"/>
  <c r="J7" i="47"/>
  <c r="J8" i="47"/>
  <c r="J18" i="47"/>
  <c r="J24" i="47"/>
  <c r="J25" i="47"/>
  <c r="J29" i="47"/>
  <c r="J33" i="47"/>
  <c r="J37" i="47"/>
  <c r="I9" i="47"/>
  <c r="N6" i="47" s="1"/>
  <c r="N7" i="47" s="1"/>
  <c r="I12" i="47"/>
  <c r="I13" i="47"/>
  <c r="I19" i="47"/>
  <c r="I20" i="47"/>
  <c r="I38" i="47"/>
  <c r="O7" i="46"/>
  <c r="I15" i="46"/>
  <c r="N6" i="46" s="1"/>
  <c r="N7" i="46" s="1"/>
  <c r="I16" i="46"/>
  <c r="I17" i="46"/>
  <c r="I22" i="46"/>
  <c r="Q6" i="46" s="1"/>
  <c r="I23" i="46"/>
  <c r="I28" i="46"/>
  <c r="I32" i="46"/>
  <c r="I36" i="46"/>
  <c r="I40" i="46"/>
  <c r="O6" i="43"/>
  <c r="I10" i="43"/>
  <c r="N6" i="43" s="1"/>
  <c r="N7" i="43" s="1"/>
  <c r="I11" i="43"/>
  <c r="I14" i="43"/>
  <c r="I27" i="43"/>
  <c r="I31" i="43"/>
  <c r="I35" i="43"/>
  <c r="I39" i="43"/>
  <c r="I9" i="43"/>
  <c r="I12" i="43"/>
  <c r="I13" i="43"/>
  <c r="I19" i="43"/>
  <c r="I20" i="43"/>
  <c r="I26" i="43"/>
  <c r="I30" i="43"/>
  <c r="I34" i="43"/>
  <c r="I38" i="43"/>
  <c r="S6" i="44"/>
  <c r="M9" i="44"/>
  <c r="M10" i="44"/>
  <c r="M13" i="44"/>
  <c r="M15" i="44"/>
  <c r="M24" i="44"/>
  <c r="M45" i="44"/>
  <c r="M53" i="44"/>
  <c r="M61" i="44"/>
  <c r="M65" i="44"/>
  <c r="M14" i="44"/>
  <c r="M23" i="44"/>
  <c r="M41" i="44"/>
  <c r="M49" i="44"/>
  <c r="M57" i="44"/>
  <c r="M69" i="44"/>
  <c r="M5" i="44"/>
  <c r="M11" i="44"/>
  <c r="M27" i="44"/>
  <c r="M30" i="44"/>
  <c r="M33" i="44"/>
  <c r="M37" i="44"/>
  <c r="M52" i="44"/>
  <c r="M56" i="44"/>
  <c r="M60" i="44"/>
  <c r="M72" i="44"/>
  <c r="M8" i="44"/>
  <c r="M16" i="44"/>
  <c r="M25" i="44"/>
  <c r="M26" i="44"/>
  <c r="M28" i="44"/>
  <c r="M29" i="44"/>
  <c r="M31" i="44"/>
  <c r="M32" i="44"/>
  <c r="M34" i="44"/>
  <c r="M35" i="44"/>
  <c r="M36" i="44"/>
  <c r="M38" i="44"/>
  <c r="M39" i="44"/>
  <c r="M40" i="44"/>
  <c r="M44" i="44"/>
  <c r="M48" i="44"/>
  <c r="M64" i="44"/>
  <c r="M68" i="44"/>
  <c r="S6" i="60" l="1"/>
  <c r="S7" i="60" s="1"/>
  <c r="S6" i="58"/>
  <c r="S7" i="58" s="1"/>
  <c r="M19" i="64"/>
  <c r="M22" i="64"/>
  <c r="M15" i="64"/>
  <c r="M12" i="64"/>
  <c r="M16" i="64"/>
  <c r="P6" i="64"/>
  <c r="P7" i="64" s="1"/>
  <c r="O7" i="64"/>
  <c r="O7" i="63"/>
  <c r="P6" i="63"/>
  <c r="P7" i="63" s="1"/>
  <c r="M16" i="63"/>
  <c r="M12" i="63"/>
  <c r="M22" i="63"/>
  <c r="M15" i="63"/>
  <c r="M19" i="63"/>
  <c r="M22" i="62"/>
  <c r="M15" i="62"/>
  <c r="M19" i="62"/>
  <c r="O6" i="62"/>
  <c r="Q6" i="62"/>
  <c r="Q7" i="62" s="1"/>
  <c r="Q15" i="60"/>
  <c r="Q22" i="60"/>
  <c r="Q19" i="60"/>
  <c r="U6" i="60"/>
  <c r="U7" i="60" s="1"/>
  <c r="U6" i="58"/>
  <c r="U7" i="58" s="1"/>
  <c r="R6" i="58"/>
  <c r="R7" i="58" s="1"/>
  <c r="K16" i="56"/>
  <c r="K12" i="56"/>
  <c r="K22" i="56"/>
  <c r="K15" i="56"/>
  <c r="K19" i="56"/>
  <c r="M6" i="56"/>
  <c r="M22" i="47"/>
  <c r="M15" i="47"/>
  <c r="M19" i="47"/>
  <c r="Q6" i="47"/>
  <c r="Q7" i="47" s="1"/>
  <c r="O6" i="47"/>
  <c r="M22" i="46"/>
  <c r="M15" i="46"/>
  <c r="M19" i="46"/>
  <c r="Q7" i="46"/>
  <c r="P6" i="46"/>
  <c r="M10" i="46"/>
  <c r="R7" i="46"/>
  <c r="M22" i="43"/>
  <c r="M15" i="43"/>
  <c r="M19" i="43"/>
  <c r="P6" i="43"/>
  <c r="P7" i="43" s="1"/>
  <c r="O7" i="43"/>
  <c r="Q6" i="43"/>
  <c r="Q7" i="43" s="1"/>
  <c r="S7" i="44"/>
  <c r="R6" i="44"/>
  <c r="R7" i="44" s="1"/>
  <c r="U6" i="44"/>
  <c r="U7" i="44" s="1"/>
  <c r="J41" i="42"/>
  <c r="J42" i="42"/>
  <c r="J43" i="42"/>
  <c r="J44" i="42"/>
  <c r="J45" i="42"/>
  <c r="J46" i="42"/>
  <c r="J47" i="42"/>
  <c r="J48" i="42"/>
  <c r="J49" i="42"/>
  <c r="J50" i="42"/>
  <c r="J51" i="42"/>
  <c r="J52" i="42"/>
  <c r="J53" i="42"/>
  <c r="J54" i="42"/>
  <c r="J55" i="42"/>
  <c r="J56" i="42"/>
  <c r="J57" i="42"/>
  <c r="J58" i="42"/>
  <c r="J59" i="42"/>
  <c r="J60" i="42"/>
  <c r="J61" i="42"/>
  <c r="J62" i="42"/>
  <c r="J63" i="42"/>
  <c r="J64" i="42"/>
  <c r="J65" i="42"/>
  <c r="J66" i="42"/>
  <c r="J67" i="42"/>
  <c r="J68" i="42"/>
  <c r="J69" i="42"/>
  <c r="I41" i="42"/>
  <c r="I42" i="42"/>
  <c r="I43" i="42"/>
  <c r="I44" i="42"/>
  <c r="I45" i="42"/>
  <c r="I46" i="42"/>
  <c r="I47" i="42"/>
  <c r="I48" i="42"/>
  <c r="I49" i="42"/>
  <c r="I50" i="42"/>
  <c r="I51" i="42"/>
  <c r="I52" i="42"/>
  <c r="I53" i="42"/>
  <c r="I54" i="42"/>
  <c r="I55" i="42"/>
  <c r="I56" i="42"/>
  <c r="I57" i="42"/>
  <c r="I58" i="42"/>
  <c r="I59" i="42"/>
  <c r="I60" i="42"/>
  <c r="I61" i="42"/>
  <c r="I62" i="42"/>
  <c r="I63" i="42"/>
  <c r="I64" i="42"/>
  <c r="I65" i="42"/>
  <c r="I66" i="42"/>
  <c r="I67" i="42"/>
  <c r="I68" i="42"/>
  <c r="I69" i="42"/>
  <c r="T6" i="44" l="1"/>
  <c r="T7" i="44" s="1"/>
  <c r="Q11" i="44" s="1"/>
  <c r="R7" i="64"/>
  <c r="M10" i="64"/>
  <c r="O11" i="64"/>
  <c r="M11" i="64"/>
  <c r="R6" i="64"/>
  <c r="O11" i="63"/>
  <c r="M11" i="63"/>
  <c r="R6" i="63"/>
  <c r="R7" i="63"/>
  <c r="M10" i="63"/>
  <c r="M16" i="62"/>
  <c r="M12" i="62"/>
  <c r="O7" i="62"/>
  <c r="P6" i="62"/>
  <c r="P7" i="62" s="1"/>
  <c r="Q12" i="60"/>
  <c r="Q16" i="60"/>
  <c r="T6" i="60"/>
  <c r="Q10" i="60"/>
  <c r="V7" i="60"/>
  <c r="Q15" i="58"/>
  <c r="Q22" i="58"/>
  <c r="Q19" i="58"/>
  <c r="Q10" i="58"/>
  <c r="V7" i="58"/>
  <c r="Q12" i="58"/>
  <c r="Q16" i="58"/>
  <c r="T6" i="58"/>
  <c r="M7" i="56"/>
  <c r="N6" i="56"/>
  <c r="N7" i="56" s="1"/>
  <c r="M16" i="47"/>
  <c r="M12" i="47"/>
  <c r="O7" i="47"/>
  <c r="P6" i="47"/>
  <c r="P7" i="47" s="1"/>
  <c r="P7" i="46"/>
  <c r="R6" i="46"/>
  <c r="M16" i="46"/>
  <c r="M12" i="46"/>
  <c r="M11" i="43"/>
  <c r="O11" i="43"/>
  <c r="M16" i="43"/>
  <c r="M12" i="43"/>
  <c r="R6" i="43"/>
  <c r="M10" i="43"/>
  <c r="R7" i="43"/>
  <c r="S11" i="44"/>
  <c r="Q12" i="44"/>
  <c r="Q16" i="44"/>
  <c r="Q10" i="44"/>
  <c r="V7" i="44"/>
  <c r="Q15" i="44"/>
  <c r="Q22" i="44"/>
  <c r="Q19" i="44"/>
  <c r="V6" i="44" l="1"/>
  <c r="M10" i="62"/>
  <c r="R7" i="62"/>
  <c r="M11" i="62"/>
  <c r="O11" i="62"/>
  <c r="R6" i="62"/>
  <c r="T7" i="60"/>
  <c r="V6" i="60"/>
  <c r="T7" i="58"/>
  <c r="V6" i="58"/>
  <c r="K11" i="56"/>
  <c r="M11" i="56"/>
  <c r="P6" i="56"/>
  <c r="K10" i="56"/>
  <c r="P7" i="56"/>
  <c r="M10" i="47"/>
  <c r="R7" i="47"/>
  <c r="M11" i="47"/>
  <c r="O11" i="47"/>
  <c r="R6" i="47"/>
  <c r="M11" i="46"/>
  <c r="O11" i="46"/>
  <c r="H40" i="42"/>
  <c r="H39" i="42"/>
  <c r="H38" i="42"/>
  <c r="J38" i="42" s="1"/>
  <c r="H37" i="42"/>
  <c r="J37" i="42" s="1"/>
  <c r="H36" i="42"/>
  <c r="H35" i="42"/>
  <c r="H34" i="42"/>
  <c r="J34" i="42" s="1"/>
  <c r="H33" i="42"/>
  <c r="J33" i="42" s="1"/>
  <c r="H32" i="42"/>
  <c r="H31" i="42"/>
  <c r="H30" i="42"/>
  <c r="J30" i="42" s="1"/>
  <c r="H29" i="42"/>
  <c r="J29" i="42" s="1"/>
  <c r="H28" i="42"/>
  <c r="H27" i="42"/>
  <c r="H26" i="42"/>
  <c r="J26" i="42" s="1"/>
  <c r="H25" i="42"/>
  <c r="J25" i="42" s="1"/>
  <c r="L24" i="42"/>
  <c r="H24" i="42"/>
  <c r="H23" i="42"/>
  <c r="I23" i="42" s="1"/>
  <c r="H22" i="42"/>
  <c r="I22" i="42" s="1"/>
  <c r="H21" i="42"/>
  <c r="J21" i="42" s="1"/>
  <c r="H20" i="42"/>
  <c r="J20" i="42" s="1"/>
  <c r="H19" i="42"/>
  <c r="J19" i="42" s="1"/>
  <c r="H18" i="42"/>
  <c r="I18" i="42" s="1"/>
  <c r="H17" i="42"/>
  <c r="I17" i="42" s="1"/>
  <c r="H16" i="42"/>
  <c r="H15" i="42"/>
  <c r="I15" i="42" s="1"/>
  <c r="H14" i="42"/>
  <c r="H13" i="42"/>
  <c r="I13" i="42" s="1"/>
  <c r="H12" i="42"/>
  <c r="J12" i="42" s="1"/>
  <c r="H11" i="42"/>
  <c r="H10" i="42"/>
  <c r="I10" i="42" s="1"/>
  <c r="H9" i="42"/>
  <c r="I9" i="42" s="1"/>
  <c r="H8" i="42"/>
  <c r="H7" i="42"/>
  <c r="J7" i="42" s="1"/>
  <c r="H6" i="42"/>
  <c r="I6" i="42" s="1"/>
  <c r="M5" i="42"/>
  <c r="H5" i="42"/>
  <c r="J5" i="42" s="1"/>
  <c r="M2" i="42"/>
  <c r="P1" i="42"/>
  <c r="M1" i="42"/>
  <c r="L27" i="29"/>
  <c r="L28" i="29"/>
  <c r="L5" i="29"/>
  <c r="L10" i="29"/>
  <c r="L11" i="29"/>
  <c r="L12" i="29"/>
  <c r="L13" i="29"/>
  <c r="L14" i="29"/>
  <c r="L15" i="29"/>
  <c r="L16" i="29"/>
  <c r="L17" i="29"/>
  <c r="L18" i="29"/>
  <c r="L19" i="29"/>
  <c r="L20" i="29"/>
  <c r="L21" i="29"/>
  <c r="L22" i="29"/>
  <c r="L23" i="29"/>
  <c r="L24" i="29"/>
  <c r="L25" i="29"/>
  <c r="L26" i="29"/>
  <c r="L29" i="29"/>
  <c r="L30" i="29"/>
  <c r="L31" i="29"/>
  <c r="L32" i="29"/>
  <c r="L33" i="29"/>
  <c r="L34" i="29"/>
  <c r="L35" i="29"/>
  <c r="L36" i="29"/>
  <c r="L37" i="29"/>
  <c r="L38" i="29"/>
  <c r="L39" i="29"/>
  <c r="L40" i="29"/>
  <c r="L41" i="29"/>
  <c r="N41" i="29" s="1"/>
  <c r="L42" i="29"/>
  <c r="N42" i="29" s="1"/>
  <c r="L43" i="29"/>
  <c r="N43" i="29" s="1"/>
  <c r="L44" i="29"/>
  <c r="N44" i="29" s="1"/>
  <c r="L45" i="29"/>
  <c r="N45" i="29" s="1"/>
  <c r="L46" i="29"/>
  <c r="N46" i="29" s="1"/>
  <c r="L47" i="29"/>
  <c r="N47" i="29" s="1"/>
  <c r="L48" i="29"/>
  <c r="N48" i="29" s="1"/>
  <c r="L49" i="29"/>
  <c r="N49" i="29" s="1"/>
  <c r="L50" i="29"/>
  <c r="N50" i="29" s="1"/>
  <c r="L51" i="29"/>
  <c r="M51" i="29" s="1"/>
  <c r="L52" i="29"/>
  <c r="N52" i="29" s="1"/>
  <c r="L53" i="29"/>
  <c r="N53" i="29" s="1"/>
  <c r="L54" i="29"/>
  <c r="N54" i="29" s="1"/>
  <c r="L55" i="29"/>
  <c r="N55" i="29" s="1"/>
  <c r="L56" i="29"/>
  <c r="N56" i="29" s="1"/>
  <c r="L57" i="29"/>
  <c r="N57" i="29" s="1"/>
  <c r="L58" i="29"/>
  <c r="N58" i="29" s="1"/>
  <c r="L59" i="29"/>
  <c r="M59" i="29" s="1"/>
  <c r="L60" i="29"/>
  <c r="N60" i="29" s="1"/>
  <c r="L61" i="29"/>
  <c r="N61" i="29" s="1"/>
  <c r="L62" i="29"/>
  <c r="N62" i="29" s="1"/>
  <c r="L63" i="29"/>
  <c r="N63" i="29" s="1"/>
  <c r="L64" i="29"/>
  <c r="N64" i="29" s="1"/>
  <c r="L65" i="29"/>
  <c r="N65" i="29" s="1"/>
  <c r="L66" i="29"/>
  <c r="N66" i="29" s="1"/>
  <c r="L67" i="29"/>
  <c r="N67" i="29" s="1"/>
  <c r="L68" i="29"/>
  <c r="N68" i="29" s="1"/>
  <c r="L69" i="29"/>
  <c r="N69" i="29" s="1"/>
  <c r="L70" i="29"/>
  <c r="N70" i="29" s="1"/>
  <c r="L71" i="29"/>
  <c r="N71" i="29" s="1"/>
  <c r="L72" i="29"/>
  <c r="M72" i="29" s="1"/>
  <c r="L6" i="29"/>
  <c r="L7" i="29"/>
  <c r="L8" i="29"/>
  <c r="L9" i="29"/>
  <c r="K5" i="29"/>
  <c r="N5" i="29" s="1"/>
  <c r="S11" i="60" l="1"/>
  <c r="Q11" i="60"/>
  <c r="S11" i="58"/>
  <c r="Q11" i="58"/>
  <c r="J22" i="42"/>
  <c r="J6" i="42"/>
  <c r="I12" i="42"/>
  <c r="J18" i="42"/>
  <c r="I21" i="42"/>
  <c r="I7" i="42"/>
  <c r="J17" i="42"/>
  <c r="M71" i="29"/>
  <c r="M63" i="29"/>
  <c r="M55" i="29"/>
  <c r="M47" i="29"/>
  <c r="N72" i="29"/>
  <c r="N59" i="29"/>
  <c r="N51" i="29"/>
  <c r="M70" i="29"/>
  <c r="M66" i="29"/>
  <c r="M62" i="29"/>
  <c r="M58" i="29"/>
  <c r="M54" i="29"/>
  <c r="M50" i="29"/>
  <c r="M46" i="29"/>
  <c r="M42" i="29"/>
  <c r="M69" i="29"/>
  <c r="M65" i="29"/>
  <c r="M61" i="29"/>
  <c r="M57" i="29"/>
  <c r="M53" i="29"/>
  <c r="M49" i="29"/>
  <c r="M45" i="29"/>
  <c r="M41" i="29"/>
  <c r="M5" i="29"/>
  <c r="M68" i="29"/>
  <c r="M64" i="29"/>
  <c r="M60" i="29"/>
  <c r="M56" i="29"/>
  <c r="M52" i="29"/>
  <c r="M48" i="29"/>
  <c r="M44" i="29"/>
  <c r="M67" i="29"/>
  <c r="M43" i="29"/>
  <c r="J8" i="42"/>
  <c r="I14" i="42"/>
  <c r="J28" i="42"/>
  <c r="J32" i="42"/>
  <c r="J36" i="42"/>
  <c r="J40" i="42"/>
  <c r="J16" i="42"/>
  <c r="I20" i="42"/>
  <c r="J11" i="42"/>
  <c r="I19" i="42"/>
  <c r="I24" i="42"/>
  <c r="J27" i="42"/>
  <c r="J31" i="42"/>
  <c r="J35" i="42"/>
  <c r="J39" i="42"/>
  <c r="I8" i="42"/>
  <c r="J9" i="42"/>
  <c r="J10" i="42"/>
  <c r="I11" i="42"/>
  <c r="J13" i="42"/>
  <c r="J14" i="42"/>
  <c r="J15" i="42"/>
  <c r="I16" i="42"/>
  <c r="J23" i="42"/>
  <c r="J24" i="42"/>
  <c r="I25" i="42"/>
  <c r="I26" i="42"/>
  <c r="I27" i="42"/>
  <c r="I28" i="42"/>
  <c r="I29" i="42"/>
  <c r="I30" i="42"/>
  <c r="I31" i="42"/>
  <c r="I32" i="42"/>
  <c r="I33" i="42"/>
  <c r="I34" i="42"/>
  <c r="I35" i="42"/>
  <c r="I36" i="42"/>
  <c r="I37" i="42"/>
  <c r="I38" i="42"/>
  <c r="I39" i="42"/>
  <c r="I40" i="42"/>
  <c r="I5" i="42"/>
  <c r="O6" i="42" l="1"/>
  <c r="O7" i="42" s="1"/>
  <c r="N6" i="42"/>
  <c r="N7" i="42" s="1"/>
  <c r="Q6" i="42"/>
  <c r="Q7" i="42" s="1"/>
  <c r="M12" i="42" l="1"/>
  <c r="M16" i="42"/>
  <c r="M10" i="42"/>
  <c r="M15" i="42"/>
  <c r="M19" i="42"/>
  <c r="M22" i="42"/>
  <c r="P6" i="42"/>
  <c r="P7" i="42" l="1"/>
  <c r="R6" i="42"/>
  <c r="O11" i="42" l="1"/>
  <c r="M11" i="42"/>
  <c r="R7" i="42"/>
  <c r="H40" i="31" l="1"/>
  <c r="I40" i="31" s="1"/>
  <c r="H39" i="31"/>
  <c r="I39" i="31" s="1"/>
  <c r="H38" i="31"/>
  <c r="I38" i="31" s="1"/>
  <c r="H37" i="31"/>
  <c r="H36" i="31"/>
  <c r="H35" i="31"/>
  <c r="I35" i="31" s="1"/>
  <c r="H34" i="31"/>
  <c r="H33" i="31"/>
  <c r="H32" i="31"/>
  <c r="H31" i="31"/>
  <c r="I31" i="31" s="1"/>
  <c r="H30" i="31"/>
  <c r="H29" i="31"/>
  <c r="H28" i="31"/>
  <c r="H27" i="31"/>
  <c r="I27" i="31" s="1"/>
  <c r="H26" i="31"/>
  <c r="I26" i="31" s="1"/>
  <c r="H25" i="31"/>
  <c r="L24" i="31"/>
  <c r="H24" i="31"/>
  <c r="H23" i="31"/>
  <c r="H22" i="31"/>
  <c r="H21" i="31"/>
  <c r="I21" i="31" s="1"/>
  <c r="H20" i="31"/>
  <c r="I20" i="31" s="1"/>
  <c r="H19" i="31"/>
  <c r="H18" i="31"/>
  <c r="H17" i="31"/>
  <c r="H16" i="31"/>
  <c r="H15" i="31"/>
  <c r="H14" i="31"/>
  <c r="I14" i="31" s="1"/>
  <c r="H13" i="31"/>
  <c r="I13" i="31" s="1"/>
  <c r="H12" i="31"/>
  <c r="H11" i="31"/>
  <c r="I11" i="31" s="1"/>
  <c r="H10" i="31"/>
  <c r="I10" i="31" s="1"/>
  <c r="H9" i="31"/>
  <c r="I9" i="31" s="1"/>
  <c r="H8" i="31"/>
  <c r="H7" i="31"/>
  <c r="H6" i="31"/>
  <c r="M5" i="31"/>
  <c r="H5" i="31"/>
  <c r="M2" i="31"/>
  <c r="P1" i="31"/>
  <c r="M1" i="31"/>
  <c r="J16" i="31" l="1"/>
  <c r="I16" i="31"/>
  <c r="J24" i="31"/>
  <c r="I24" i="31"/>
  <c r="J28" i="31"/>
  <c r="I28" i="31"/>
  <c r="J32" i="31"/>
  <c r="I32" i="31"/>
  <c r="J36" i="31"/>
  <c r="I36" i="31"/>
  <c r="J6" i="31"/>
  <c r="I6" i="31"/>
  <c r="J13" i="31"/>
  <c r="J17" i="31"/>
  <c r="I17" i="31"/>
  <c r="J7" i="31"/>
  <c r="I7" i="31"/>
  <c r="J18" i="31"/>
  <c r="I18" i="31"/>
  <c r="J22" i="31"/>
  <c r="I22" i="31"/>
  <c r="J25" i="31"/>
  <c r="I25" i="31"/>
  <c r="J29" i="31"/>
  <c r="I29" i="31"/>
  <c r="J33" i="31"/>
  <c r="I33" i="31"/>
  <c r="J37" i="31"/>
  <c r="I37" i="31"/>
  <c r="J5" i="31"/>
  <c r="I5" i="31"/>
  <c r="J8" i="31"/>
  <c r="I8" i="31"/>
  <c r="J12" i="31"/>
  <c r="I12" i="31"/>
  <c r="J15" i="31"/>
  <c r="I15" i="31"/>
  <c r="J19" i="31"/>
  <c r="I19" i="31"/>
  <c r="J23" i="31"/>
  <c r="I23" i="31"/>
  <c r="J30" i="31"/>
  <c r="I30" i="31"/>
  <c r="J34" i="31"/>
  <c r="I34" i="31"/>
  <c r="J20" i="31"/>
  <c r="J31" i="31"/>
  <c r="J40" i="31"/>
  <c r="J38" i="31"/>
  <c r="J9" i="31"/>
  <c r="J11" i="31"/>
  <c r="J14" i="31"/>
  <c r="J21" i="31"/>
  <c r="J26" i="31"/>
  <c r="J35" i="31"/>
  <c r="J10" i="31"/>
  <c r="J27" i="31"/>
  <c r="J39" i="31"/>
  <c r="O6" i="31" l="1"/>
  <c r="O7" i="31" s="1"/>
  <c r="M10" i="31" s="1"/>
  <c r="N6" i="31"/>
  <c r="N7" i="31" s="1"/>
  <c r="Q6" i="31"/>
  <c r="M19" i="31" l="1"/>
  <c r="M22" i="31"/>
  <c r="M15" i="31"/>
  <c r="Q7" i="31"/>
  <c r="P6" i="31"/>
  <c r="P7" i="31" l="1"/>
  <c r="R6" i="31"/>
  <c r="M12" i="31"/>
  <c r="M16" i="31"/>
  <c r="O11" i="31" l="1"/>
  <c r="M11" i="31"/>
  <c r="R7" i="31"/>
  <c r="K40" i="29" l="1"/>
  <c r="K39" i="29"/>
  <c r="K38" i="29"/>
  <c r="K37" i="29"/>
  <c r="K36" i="29"/>
  <c r="K35" i="29"/>
  <c r="K34" i="29"/>
  <c r="K33" i="29"/>
  <c r="K32" i="29"/>
  <c r="K31" i="29"/>
  <c r="K30" i="29"/>
  <c r="K29" i="29"/>
  <c r="K28" i="29"/>
  <c r="K27" i="29"/>
  <c r="K26" i="29"/>
  <c r="K25" i="29"/>
  <c r="P24" i="29"/>
  <c r="K24" i="29"/>
  <c r="K23" i="29"/>
  <c r="K22" i="29"/>
  <c r="K21" i="29"/>
  <c r="K20" i="29"/>
  <c r="K19" i="29"/>
  <c r="K18" i="29"/>
  <c r="K17" i="29"/>
  <c r="K16" i="29"/>
  <c r="K15" i="29"/>
  <c r="K14" i="29"/>
  <c r="K13" i="29"/>
  <c r="K12" i="29"/>
  <c r="K11" i="29"/>
  <c r="K10" i="29"/>
  <c r="K9" i="29"/>
  <c r="K8" i="29"/>
  <c r="K7" i="29"/>
  <c r="K6" i="29"/>
  <c r="Q5" i="29"/>
  <c r="Q2" i="29"/>
  <c r="T1" i="29"/>
  <c r="Q1" i="29"/>
  <c r="M9" i="29" l="1"/>
  <c r="N9" i="29"/>
  <c r="M21" i="29"/>
  <c r="N21" i="29"/>
  <c r="N32" i="29"/>
  <c r="M32" i="29"/>
  <c r="N10" i="29"/>
  <c r="M10" i="29"/>
  <c r="N14" i="29"/>
  <c r="M14" i="29"/>
  <c r="N18" i="29"/>
  <c r="M18" i="29"/>
  <c r="N22" i="29"/>
  <c r="M22" i="29"/>
  <c r="M25" i="29"/>
  <c r="N25" i="29"/>
  <c r="N29" i="29"/>
  <c r="M29" i="29"/>
  <c r="N33" i="29"/>
  <c r="M33" i="29"/>
  <c r="N37" i="29"/>
  <c r="M37" i="29"/>
  <c r="M13" i="29"/>
  <c r="N13" i="29"/>
  <c r="N36" i="29"/>
  <c r="M36" i="29"/>
  <c r="N6" i="29"/>
  <c r="M6" i="29"/>
  <c r="N11" i="29"/>
  <c r="M11" i="29"/>
  <c r="M15" i="29"/>
  <c r="N15" i="29"/>
  <c r="N19" i="29"/>
  <c r="M19" i="29"/>
  <c r="M23" i="29"/>
  <c r="N23" i="29"/>
  <c r="N26" i="29"/>
  <c r="M26" i="29"/>
  <c r="N30" i="29"/>
  <c r="M30" i="29"/>
  <c r="N34" i="29"/>
  <c r="M34" i="29"/>
  <c r="N38" i="29"/>
  <c r="M38" i="29"/>
  <c r="M17" i="29"/>
  <c r="N17" i="29"/>
  <c r="M28" i="29"/>
  <c r="N28" i="29"/>
  <c r="N40" i="29"/>
  <c r="M40" i="29"/>
  <c r="M7" i="29"/>
  <c r="N7" i="29"/>
  <c r="M8" i="29"/>
  <c r="N8" i="29"/>
  <c r="M12" i="29"/>
  <c r="N12" i="29"/>
  <c r="M16" i="29"/>
  <c r="N16" i="29"/>
  <c r="M20" i="29"/>
  <c r="N20" i="29"/>
  <c r="M24" i="29"/>
  <c r="N24" i="29"/>
  <c r="N27" i="29"/>
  <c r="M27" i="29"/>
  <c r="N31" i="29"/>
  <c r="M31" i="29"/>
  <c r="N35" i="29"/>
  <c r="M35" i="29"/>
  <c r="N39" i="29"/>
  <c r="M39" i="29"/>
  <c r="S6" i="29"/>
  <c r="U6" i="29" l="1"/>
  <c r="U7" i="29" s="1"/>
  <c r="Q16" i="29" s="1"/>
  <c r="R6" i="29"/>
  <c r="R7" i="29" s="1"/>
  <c r="Q19" i="29" s="1"/>
  <c r="S7" i="29"/>
  <c r="Q10" i="29" s="1"/>
  <c r="Q12" i="29" l="1"/>
  <c r="Q22" i="29"/>
  <c r="T6" i="29"/>
  <c r="T7" i="29" s="1"/>
  <c r="Q11" i="29" s="1"/>
  <c r="Q15" i="29"/>
  <c r="E40" i="2"/>
  <c r="D40" i="2"/>
  <c r="E39" i="2"/>
  <c r="D39" i="2"/>
  <c r="E38" i="2"/>
  <c r="D38" i="2"/>
  <c r="E37" i="2"/>
  <c r="D37" i="2"/>
  <c r="E36" i="2"/>
  <c r="D36" i="2"/>
  <c r="E35" i="2"/>
  <c r="D35" i="2"/>
  <c r="E34" i="2"/>
  <c r="D34" i="2"/>
  <c r="E33" i="2"/>
  <c r="D33" i="2"/>
  <c r="E32" i="2"/>
  <c r="D32" i="2"/>
  <c r="E31" i="2"/>
  <c r="D31" i="2"/>
  <c r="E30" i="2"/>
  <c r="D30" i="2"/>
  <c r="E29" i="2"/>
  <c r="D29" i="2"/>
  <c r="E28" i="2"/>
  <c r="D28" i="2"/>
  <c r="E27" i="2"/>
  <c r="D27" i="2"/>
  <c r="E26" i="2"/>
  <c r="D26" i="2"/>
  <c r="E25" i="2"/>
  <c r="D25" i="2"/>
  <c r="E24" i="2"/>
  <c r="D24" i="2"/>
  <c r="E23" i="2"/>
  <c r="D23" i="2"/>
  <c r="E22" i="2"/>
  <c r="D22" i="2"/>
  <c r="E21" i="2"/>
  <c r="D21" i="2"/>
  <c r="E20" i="2"/>
  <c r="D20" i="2"/>
  <c r="E19" i="2"/>
  <c r="D19" i="2"/>
  <c r="E18" i="2"/>
  <c r="D18" i="2"/>
  <c r="E17" i="2"/>
  <c r="D17" i="2"/>
  <c r="E16" i="2"/>
  <c r="D16" i="2"/>
  <c r="E15" i="2"/>
  <c r="D15" i="2"/>
  <c r="E14" i="2"/>
  <c r="D14" i="2"/>
  <c r="E13" i="2"/>
  <c r="D13" i="2"/>
  <c r="E12" i="2"/>
  <c r="D12" i="2"/>
  <c r="E11" i="2"/>
  <c r="D11" i="2"/>
  <c r="E10" i="2"/>
  <c r="D10" i="2"/>
  <c r="E9" i="2"/>
  <c r="D9" i="2"/>
  <c r="F8" i="2"/>
  <c r="E8" i="2"/>
  <c r="D8" i="2"/>
  <c r="E7" i="2"/>
  <c r="D7" i="2"/>
  <c r="E6" i="2"/>
  <c r="F6" i="2" s="1"/>
  <c r="D6" i="2"/>
  <c r="G6" i="2" s="1"/>
  <c r="E5" i="2"/>
  <c r="D5" i="2"/>
  <c r="V6" i="29" l="1"/>
  <c r="V7" i="29"/>
  <c r="S11" i="29"/>
  <c r="G5" i="2"/>
  <c r="G9" i="2"/>
  <c r="G7" i="2"/>
  <c r="G8" i="2"/>
  <c r="F9" i="2"/>
  <c r="K6" i="2"/>
  <c r="J5" i="2"/>
  <c r="F5" i="2"/>
  <c r="F7" i="2"/>
  <c r="M6" i="2" l="1"/>
  <c r="M7" i="2" s="1"/>
  <c r="L6" i="2"/>
  <c r="L7" i="2" s="1"/>
  <c r="K7" i="2"/>
  <c r="J10" i="2" s="1"/>
  <c r="J15" i="2" l="1"/>
  <c r="J19" i="2"/>
  <c r="K11" i="2"/>
  <c r="J11" i="2" s="1"/>
  <c r="J22" i="2"/>
  <c r="J16" i="2"/>
  <c r="J12" i="2"/>
</calcChain>
</file>

<file path=xl/comments1.xml><?xml version="1.0" encoding="utf-8"?>
<comments xmlns="http://schemas.openxmlformats.org/spreadsheetml/2006/main">
  <authors>
    <author>Windows User</author>
  </authors>
  <commentList>
    <comment ref="G5" authorId="0">
      <text>
        <r>
          <rPr>
            <b/>
            <sz val="9"/>
            <color indexed="81"/>
            <rFont val="Tahoma"/>
            <charset val="1"/>
          </rPr>
          <t>Art Teacher:</t>
        </r>
        <r>
          <rPr>
            <sz val="9"/>
            <color indexed="81"/>
            <rFont val="Tahoma"/>
            <charset val="1"/>
          </rPr>
          <t xml:space="preserve">
Click on Arrow
Choose Target:
If score is between 76-100% choose 0.02
If score is between 51-75% choose 0.05
If score is between 26-50% choose 0.1
If score is between 0-25% choose 0.15
</t>
        </r>
      </text>
    </comment>
  </commentList>
</comments>
</file>

<file path=xl/comments2.xml><?xml version="1.0" encoding="utf-8"?>
<comments xmlns="http://schemas.openxmlformats.org/spreadsheetml/2006/main">
  <authors>
    <author>Windows User</author>
  </authors>
  <commentList>
    <comment ref="G5" authorId="0">
      <text>
        <r>
          <rPr>
            <b/>
            <sz val="9"/>
            <color indexed="81"/>
            <rFont val="Tahoma"/>
            <charset val="1"/>
          </rPr>
          <t>Music Teacher:</t>
        </r>
        <r>
          <rPr>
            <sz val="9"/>
            <color indexed="81"/>
            <rFont val="Tahoma"/>
            <charset val="1"/>
          </rPr>
          <t xml:space="preserve">
Click on Arrow
Choose Target:
If score is between 76-100% choose 0.02
If score is between 51-75% choose 0.05
If score is between 26-50% choose 0.1
If score is between 0-25% choose 0.15
</t>
        </r>
      </text>
    </comment>
  </commentList>
</comments>
</file>

<file path=xl/comments3.xml><?xml version="1.0" encoding="utf-8"?>
<comments xmlns="http://schemas.openxmlformats.org/spreadsheetml/2006/main">
  <authors>
    <author>Windows User</author>
  </authors>
  <commentList>
    <comment ref="G5" authorId="0">
      <text>
        <r>
          <rPr>
            <b/>
            <sz val="9"/>
            <color indexed="81"/>
            <rFont val="Tahoma"/>
            <charset val="1"/>
          </rPr>
          <t>Theatre Teacher:</t>
        </r>
        <r>
          <rPr>
            <sz val="9"/>
            <color indexed="81"/>
            <rFont val="Tahoma"/>
            <charset val="1"/>
          </rPr>
          <t xml:space="preserve">
Click on Arrow
Choose Target:
If score is between 76-100% choose 0.02
If score is between 51-75% choose 0.05
If score is between 26-50% choose 0.1
If score is between 0-25% choose 0.15
</t>
        </r>
      </text>
    </comment>
  </commentList>
</comments>
</file>

<file path=xl/comments4.xml><?xml version="1.0" encoding="utf-8"?>
<comments xmlns="http://schemas.openxmlformats.org/spreadsheetml/2006/main">
  <authors>
    <author>Windows User</author>
  </authors>
  <commentList>
    <comment ref="G5" authorId="0">
      <text>
        <r>
          <rPr>
            <b/>
            <sz val="9"/>
            <color indexed="81"/>
            <rFont val="Tahoma"/>
            <charset val="1"/>
          </rPr>
          <t>Music Teacher:</t>
        </r>
        <r>
          <rPr>
            <sz val="9"/>
            <color indexed="81"/>
            <rFont val="Tahoma"/>
            <charset val="1"/>
          </rPr>
          <t xml:space="preserve">
Click on Arrow
Choose Target:
If score is between 3.1-4, choose 0.2
If score is between 2.1-3 choose  0.5
If score is between 1.1-2 choose 0.75
If score is between 0-1 choose 1
</t>
        </r>
      </text>
    </comment>
  </commentList>
</comments>
</file>

<file path=xl/comments5.xml><?xml version="1.0" encoding="utf-8"?>
<comments xmlns="http://schemas.openxmlformats.org/spreadsheetml/2006/main">
  <authors>
    <author>Windows User</author>
  </authors>
  <commentList>
    <comment ref="G5" authorId="0">
      <text>
        <r>
          <rPr>
            <b/>
            <sz val="9"/>
            <color indexed="81"/>
            <rFont val="Tahoma"/>
            <charset val="1"/>
          </rPr>
          <t>Art Teacher:</t>
        </r>
        <r>
          <rPr>
            <sz val="9"/>
            <color indexed="81"/>
            <rFont val="Tahoma"/>
            <charset val="1"/>
          </rPr>
          <t xml:space="preserve">
Click on Arrow
Choose Target:
If score is between 3.1-4, choose 0.2
If score is between 2.1-3 choose  0.5
If score is between 1.1-2 choose 0.75
If score is between 0-1 choose 1
</t>
        </r>
      </text>
    </comment>
  </commentList>
</comments>
</file>

<file path=xl/comments6.xml><?xml version="1.0" encoding="utf-8"?>
<comments xmlns="http://schemas.openxmlformats.org/spreadsheetml/2006/main">
  <authors>
    <author>Windows User</author>
  </authors>
  <commentList>
    <comment ref="G5" authorId="0">
      <text>
        <r>
          <rPr>
            <b/>
            <sz val="9"/>
            <color indexed="81"/>
            <rFont val="Tahoma"/>
            <charset val="1"/>
          </rPr>
          <t>Theatre Teacher:</t>
        </r>
        <r>
          <rPr>
            <sz val="9"/>
            <color indexed="81"/>
            <rFont val="Tahoma"/>
            <charset val="1"/>
          </rPr>
          <t xml:space="preserve">
Click on Arrow
Choose Target:
If score is between 3.1-4, choose 0.2
If score is between 2.1-3 choose  0.5
If score is between 1.1-2 choose 0.75
If score is between 0-1 choose 1
</t>
        </r>
      </text>
    </comment>
  </commentList>
</comments>
</file>

<file path=xl/comments7.xml><?xml version="1.0" encoding="utf-8"?>
<comments xmlns="http://schemas.openxmlformats.org/spreadsheetml/2006/main">
  <authors>
    <author>Windows User</author>
  </authors>
  <commentList>
    <comment ref="G5" authorId="0">
      <text>
        <r>
          <rPr>
            <b/>
            <sz val="9"/>
            <color indexed="81"/>
            <rFont val="Tahoma"/>
            <charset val="1"/>
          </rPr>
          <t>Orchestra Teacher:</t>
        </r>
        <r>
          <rPr>
            <sz val="9"/>
            <color indexed="81"/>
            <rFont val="Tahoma"/>
            <charset val="1"/>
          </rPr>
          <t xml:space="preserve">
Click on Arrow
Choose Target:
If score is between 3.1-4, choose 0.2
If score is between 2.1-3 choose  0.5
If score is between 1.1-2 choose 0.75
If score is between 0-1 choose 1
</t>
        </r>
      </text>
    </comment>
  </commentList>
</comments>
</file>

<file path=xl/comments8.xml><?xml version="1.0" encoding="utf-8"?>
<comments xmlns="http://schemas.openxmlformats.org/spreadsheetml/2006/main">
  <authors>
    <author>Windows User</author>
  </authors>
  <commentList>
    <comment ref="G5" authorId="0">
      <text>
        <r>
          <rPr>
            <b/>
            <sz val="9"/>
            <color indexed="81"/>
            <rFont val="Tahoma"/>
            <charset val="1"/>
          </rPr>
          <t>Band Teacher:</t>
        </r>
        <r>
          <rPr>
            <sz val="9"/>
            <color indexed="81"/>
            <rFont val="Tahoma"/>
            <charset val="1"/>
          </rPr>
          <t xml:space="preserve">
Click on Arrow
Choose Target:
If score is between 3.1-4, choose 0.2
If score is between 2.1-3 choose  0.5
If score is between 1.1-2 choose 0.75
If score is between 0-1 choose 1
</t>
        </r>
      </text>
    </comment>
  </commentList>
</comments>
</file>

<file path=xl/sharedStrings.xml><?xml version="1.0" encoding="utf-8"?>
<sst xmlns="http://schemas.openxmlformats.org/spreadsheetml/2006/main" count="687" uniqueCount="130">
  <si>
    <t>Student Name</t>
  </si>
  <si>
    <t>Pre-Test</t>
  </si>
  <si>
    <t>Post-Test</t>
  </si>
  <si>
    <t>Growth</t>
  </si>
  <si>
    <t>Growth Target</t>
  </si>
  <si>
    <t>Met SLO</t>
  </si>
  <si>
    <t>Did Not Meet SLO</t>
  </si>
  <si>
    <t>Exceeded SLO</t>
  </si>
  <si>
    <t xml:space="preserve">SLO:                                                     </t>
  </si>
  <si>
    <t>Met Growth 
Target</t>
  </si>
  <si>
    <t>#</t>
  </si>
  <si>
    <t>%</t>
  </si>
  <si>
    <t>Total Tested</t>
  </si>
  <si>
    <t>Exceeded Growth 
Target</t>
  </si>
  <si>
    <t>40% Met</t>
  </si>
  <si>
    <t>50% Exceeded</t>
  </si>
  <si>
    <t>10% or &lt; DNM</t>
  </si>
  <si>
    <t>Exemplary</t>
  </si>
  <si>
    <t>Proficient</t>
  </si>
  <si>
    <t>80% Met</t>
  </si>
  <si>
    <t>20% or &lt; DNM</t>
  </si>
  <si>
    <t>Developing/NI</t>
  </si>
  <si>
    <t>&gt; or = 50% Met</t>
  </si>
  <si>
    <t>Ineffective</t>
  </si>
  <si>
    <t>&lt; 50% Met</t>
  </si>
  <si>
    <t xml:space="preserve">Teacher Name:  Mrs. Kirkpatrick              </t>
  </si>
  <si>
    <t>SLO Data Summary Table</t>
  </si>
  <si>
    <t>Atkinson, Lev U.</t>
  </si>
  <si>
    <t>Ayala, Caryn L.</t>
  </si>
  <si>
    <t>Beasley, Iris Y.</t>
  </si>
  <si>
    <t>Bird, Nyssa F.</t>
  </si>
  <si>
    <t>Blackburn, Amos Y.</t>
  </si>
  <si>
    <t>Blake, Lareina Y.</t>
  </si>
  <si>
    <t>Brady, Dexter S.</t>
  </si>
  <si>
    <t>Brewer, Acton V.</t>
  </si>
  <si>
    <t>Bridges, Cara E.</t>
  </si>
  <si>
    <t>Bright, Gavin Z.</t>
  </si>
  <si>
    <t>Castillo, Illiana R.</t>
  </si>
  <si>
    <t>Chavez, acqueline O.</t>
  </si>
  <si>
    <t>Cochran, Ira P.</t>
  </si>
  <si>
    <t>Colon, Eliana U.</t>
  </si>
  <si>
    <t>Cross, Alec X.</t>
  </si>
  <si>
    <t>Dawson, Whilemina I.</t>
  </si>
  <si>
    <t>Dickerson, Elmo T.</t>
  </si>
  <si>
    <t>Donovan, Quon B.</t>
  </si>
  <si>
    <t>Franco, Adara B.</t>
  </si>
  <si>
    <t>Giles, Alexandra O.</t>
  </si>
  <si>
    <t>Golden, Iris Y.</t>
  </si>
  <si>
    <t>Green, Forrest Y.</t>
  </si>
  <si>
    <t>Gutierrez, Aiko O.</t>
  </si>
  <si>
    <t>Haney, Zane O.</t>
  </si>
  <si>
    <t>Herrera, Fletcher I.</t>
  </si>
  <si>
    <t>Hill, Rylee M.</t>
  </si>
  <si>
    <t>Hogan, Oscar I.</t>
  </si>
  <si>
    <t>Holden, Fletcher X.</t>
  </si>
  <si>
    <t>Knowles, Dante G.</t>
  </si>
  <si>
    <t>Lambert, Devin P.</t>
  </si>
  <si>
    <t>Lyons, Chandler T.</t>
  </si>
  <si>
    <t>Marquez, Ezra C.</t>
  </si>
  <si>
    <t>Mendez, Devin F.</t>
  </si>
  <si>
    <t>Moon, Colin D.</t>
  </si>
  <si>
    <t>Moreno, Angelica G.</t>
  </si>
  <si>
    <t>Neal, Deacon Z.</t>
  </si>
  <si>
    <t>Class:           Math II                                        School:  Anytown High School</t>
  </si>
  <si>
    <t xml:space="preserve">Teacher Name:           </t>
  </si>
  <si>
    <t xml:space="preserve">Class:                      </t>
  </si>
  <si>
    <t>Date:</t>
  </si>
  <si>
    <t>School:</t>
  </si>
  <si>
    <t>School</t>
  </si>
  <si>
    <t>Check</t>
  </si>
  <si>
    <t>Met/Exceeded SLO</t>
  </si>
  <si>
    <t>Growth Targets</t>
  </si>
  <si>
    <t>Pre-Test Score Growth Target</t>
  </si>
  <si>
    <t>0-1.0 Minimum increase of 1.0 over Pre-Assessment Score.</t>
  </si>
  <si>
    <t>1.1-2.0 Minimum increase of .75 over Pre-Assessment Score</t>
  </si>
  <si>
    <t>2.1-3.0 Minimum increase of .50 over Pre-Assessment Score</t>
  </si>
  <si>
    <t>3.1-4.0 Minimum increase of .20 over Pre-Assessment Score and/or a score of 4.0.</t>
  </si>
  <si>
    <t>0-1</t>
  </si>
  <si>
    <t>1.1-2</t>
  </si>
  <si>
    <t>2.1-3</t>
  </si>
  <si>
    <t>3.1-4</t>
  </si>
  <si>
    <t>76-100%</t>
  </si>
  <si>
    <t>51-75%</t>
  </si>
  <si>
    <t>26-50%</t>
  </si>
  <si>
    <t>0-25%</t>
  </si>
  <si>
    <t>0-25% Minimum of 15% over Pre-Assessment Score.</t>
  </si>
  <si>
    <t>26-50% Minimum of 10% over Pre-Assessment Score</t>
  </si>
  <si>
    <t>51-75% Minimum of 5% over Pre-Assessment Score</t>
  </si>
  <si>
    <t>76-100% Minimum of 2% over Pre-Assessment Score and/or a score of 100%.</t>
  </si>
  <si>
    <t>Pre-Test Items 1-4</t>
  </si>
  <si>
    <t>Post-Test Items 1-4</t>
  </si>
  <si>
    <t>Growth Items 1-4</t>
  </si>
  <si>
    <t>Pre-Test Items 5-7</t>
  </si>
  <si>
    <t>Post-Test Items 5-8</t>
  </si>
  <si>
    <t>Growth Items 5-7</t>
  </si>
  <si>
    <t>Growth Target Items 5-7</t>
  </si>
  <si>
    <t>Growth Target Items 1-4</t>
  </si>
  <si>
    <t>Student ID Number</t>
  </si>
  <si>
    <t>Student Name - Last, First</t>
  </si>
  <si>
    <t>From August 6th, 2012 through May 10th, 2013, 100% of 5th Grade Visual Arts students will improve their visual reasoning and language skills as measured by the Visual Thinking Strategies Assessment.   
Students’ scores on four-level rubric will be converted to a 4.0 scale, and each student’s pre-test score will be reported as a mean.
Students will increase from their pre-assessment mean scores to their post-assessment mean scores on the Visual Thinking Strategies Assessment as follows:  
For Rubric Items 1, 2, 3 and 4:
Increase from their pre-test mean scores to their post-test mean scores by .5.
For Items 5, 6, 7, and 8:
Increase from their pre-test mean scores to their post-test mean scores by .2.</t>
  </si>
  <si>
    <t xml:space="preserve">From August 6th, 2012 through May 10th, 2013, 100% of 5th Grade Music students will improve their music performance and analysis skills as measured by the Atlanta Public Schools Grade 5 Music Rubric-based Performance Assessment. 
Students’ scores on the rubric will be converted to a 4.0 scale, and each student’s pre-test score will be reported as a composite score of the 4 GPS Music Strands.
Students will increase from their pre-assessment mean scores to their post-assessment mean scores on the Grade 5 Music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
</t>
  </si>
  <si>
    <t>From August 6th, 2012 through May 10th, 2013, 100% of Grade 5 Visual Arts students will improve their visual arts production and analysis skills as measured by the Atlanta Public Schools 5th Grade Visual Arts Rubric-based Assessment. 
Students’ scores on the rubric will be converted to a 4.0 scale, and each student’s pre-test score will be reported as a composite score of the 5 GPS Visual Arts Strands.
Students will increase from their pre-assessment mean scores to their post-assessment mean scores on the Grade 5 Visual Arts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</si>
  <si>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 xml:space="preserve">Subject/Grade/Class:                      </t>
  </si>
  <si>
    <t xml:space="preserve">Teacher  </t>
  </si>
  <si>
    <t>From August 6th, 2012 through May 10th, 2013, 100% of Grade 5 Theatre Arts students will improve their theatre arts performance and analysis skills as measured by the Atlanta Public Schools 5th Grade Theatre Arts Rubric-based Assessment. 
Students’ scores on the rubric will be converted to a 4.0 scale, and each student’s pre-test score will be reported as a composite score of the 5th Grade GPS for Thatre Arts. 
Students will increase from their pre-assessment mean scores to their post-assessment mean scores on the Grade 5 Theatre Arts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</si>
  <si>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5 Orchestra students will improve their Orchestral performance, composition and analysis skills as measured by the Atlanta Public Schools Grade 5 Orchestra Rubric-based Assessment. 
Students’ scores on the rubric will be converted to a 4.0 scale, and each student’s pre-test score will be reported as a composite score of the Grade 5 Orchestra GPS.
Students will increase from their pre-assessment mean scores to their post-assessment mean scores on the Grade 5 Orchestra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</si>
  <si>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5 Band students will improve their Band performance, composition and analysis skills as measured by the Atlanta Public Schools Grade 5 Band Rubric-based Assessment. 
Students’ scores on the rubric will be converted to a 4.0 scale, and each student’s pre-test score will be reported as a composite score of the Grade 5 Band GPS.
Students will increase from their pre-assessment mean scores to their post-assessment mean scores on the Grade 5 Band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</si>
  <si>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11 Theatre students will improve their Theatre performance and analysis skills as measured by the Atlanta Public Schools Grade 11 Theatre Rubric-based Assessment. 
Students’ scores on the rubric will be converted to a 4.0 scale, and each student’s pre-test score will be reported as a composite score of the Grade 11 Theatre GPS.
Students will increase from their pre-assessment mean scores to their post-assessment mean scores on the Grade 11 Theatre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</si>
  <si>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3rd Grade Visual Arts students will improve their visual reasoning and language skills as measured by the Visual Thinking Strategies Assessment.   
Students’ scores on four-level rubric will be converted to a 4.0 scale, and each student’s pre-test score will be reported as a mean.
Students will increase from their pre-assessment mean scores to their post-assessment mean scores on the Visual Thinking Strategies Assessment as follows:  
For Rubric Items 1, 2, 3 and 4:
Increase from their pre-test mean scores to their post-test mean scores by .5.
For Items 5, 6, 7, and 8:
Increase from their pre-test mean scores to their post-test mean scores by .2.</t>
  </si>
  <si>
    <t>From August 6th, 2012 through May 10th, 2013, 100% of 3rd Grade Music students will improve their musical reasoning and language skills as measured by the Music Thinking Strategies (Critical Thinking in Music) Assessment.   
Students’ scores on four-level rubric will be converted to a 4.0 scale, and each student’s pre-test score will be reported as a mean.
Students will increase from their pre-assessment mean scores to their post-assessment mean scores on the Music Thinking Strategies (Critical Thinking in Music) Assessment as follows:  
For Rubric Items 1, 2, 3 and 4:
Increase from their pre-test mean scores to their post-test mean scores by .5.
For Items 5, 6, 7, and 8:
Increase from their pre-test mean scores to their post-test mean scores by .2.</t>
  </si>
  <si>
    <t>From August 6th, 2012 through May 10th, 2013, 100% of 5th Grade Music students will improve their musical reasoning and language skills as measured by the Music Thinking Strategies (Critical Thinking in Music) Assessment.   
Students’ scores on four-level rubric will be converted to a 4.0 scale, and each student’s pre-test score will be reported as a mean.
Students will increase from their pre-assessment mean scores to their post-assessment mean scores on the Music Thinking Strategies (Critical Thinking in Music) Assessment as follows:  
For Rubric Items 1, 2, 3 and 4:
Increase from their pre-test mean scores to their post-test mean scores by .5.
For Items 5, 6, 7, and 8:
Increase from their pre-test mean scores to their post-test mean scores by .2.</t>
  </si>
  <si>
    <t>From August 6th, 2012 through May 10th, 2013, 100% of 4th Grade Visual Art students will improve their Visual Art theory and vocabulary skills as measured by the Atlanta Public Schools 4th Grade Visual Art Conceptual Knowledge and Vocabulary Online Assessment. 
Students will increase from their pre-assessment composite score ranges to these post-assessment composite score ranges on the Atlanta Public Schools 4th Grade Visual Art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</si>
  <si>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4th Grade Music students will improve their Music theory and vocabulary skills as measured by the Atlanta Public Schools 4th Grade Music Conceptual Knowledge and Vocabulary Online Assessment. 
Students will increase from their pre-assessment composite score ranges to these post-assessment composite score ranges on the Atlanta Public Schools 4th Grade Music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</si>
  <si>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4th Grade Theatre students will improve their Theatre theory and vocabulary skills as measured by the Atlanta Public Schools 4th Grade Theatre Conceptual Knowledge and Vocabulary Online Assessment. 
Students will increase from their pre-assessment composite score ranges to these post-assessment composite score ranges on the Atlanta Public Schools 4th Grade Theatre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</si>
  <si>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3rd Grade VTS</t>
  </si>
  <si>
    <t>3rd Grade MTS</t>
  </si>
  <si>
    <t>Withdrawal Date</t>
  </si>
  <si>
    <t>New / Transfer Student Enrollment Date</t>
  </si>
  <si>
    <t>5th Grade Composition</t>
  </si>
  <si>
    <t>5th Grade VTS</t>
  </si>
  <si>
    <t>5th Grade MTS</t>
  </si>
  <si>
    <t>4th Grade Art Online CKV</t>
  </si>
  <si>
    <t>4th Grade Music Online CKV</t>
  </si>
  <si>
    <t>4th Grade Theatre Online CKV</t>
  </si>
  <si>
    <t>5th Grade General Music Composition</t>
  </si>
  <si>
    <t xml:space="preserve">Teacher Name: </t>
  </si>
  <si>
    <t>5th Grade Art Performance</t>
  </si>
  <si>
    <t>Teacher Name:</t>
  </si>
  <si>
    <t>5th Grade Theatre Performance</t>
  </si>
  <si>
    <t>5th Grade Orchestra Composition</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</si>
</sst>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sz val="12"/>
      <name val="Times New Roman"/>
      <family val="1"/>
    </font>
    <font>
      <b/>
      <sz val="12"/>
      <name val="Times New Roman"/>
      <family val="1"/>
    </font>
    <font>
      <b/>
      <sz val="11"/>
      <color rgb="FFFF0000"/>
      <name val="Calibri"/>
      <family val="2"/>
      <scheme val="minor"/>
    </font>
    <font>
      <b/>
      <sz val="14"/>
      <color theme="1"/>
      <name val="Times New Roman"/>
      <family val="1"/>
    </font>
    <font>
      <sz val="11"/>
      <color theme="1"/>
      <name val="Times New Roman"/>
      <family val="1"/>
    </font>
    <font>
      <b/>
      <sz val="11"/>
      <color theme="1"/>
      <name val="Times New Roman"/>
      <family val="1"/>
    </font>
    <font>
      <b/>
      <sz val="12"/>
      <color theme="1"/>
      <name val="Times New Roman"/>
      <family val="1"/>
    </font>
    <font>
      <sz val="11"/>
      <color theme="0"/>
      <name val="Times New Roman"/>
      <family val="1"/>
    </font>
    <font>
      <b/>
      <sz val="12"/>
      <color theme="1"/>
      <name val="Calibri"/>
      <family val="2"/>
      <scheme val="minor"/>
    </font>
    <font>
      <b/>
      <sz val="10"/>
      <name val="Times New Roman"/>
      <family val="1"/>
    </font>
    <font>
      <sz val="10"/>
      <name val="Times New Roman"/>
      <family val="1"/>
    </font>
    <font>
      <sz val="10"/>
      <color theme="1"/>
      <name val="Calibri"/>
      <family val="2"/>
      <scheme val="minor"/>
    </font>
    <font>
      <b/>
      <sz val="11"/>
      <name val="Times New Roman"/>
      <family val="1"/>
    </font>
    <font>
      <sz val="12"/>
      <color theme="1"/>
      <name val="Calibri"/>
      <family val="2"/>
      <scheme val="minor"/>
    </font>
    <font>
      <b/>
      <sz val="13"/>
      <name val="Times New Roman"/>
      <family val="1"/>
    </font>
    <font>
      <b/>
      <sz val="13"/>
      <color theme="1"/>
      <name val="Times New Roman"/>
      <family val="1"/>
    </font>
    <font>
      <sz val="12"/>
      <color theme="1"/>
      <name val="Bell MT"/>
      <family val="1"/>
    </font>
    <font>
      <sz val="12"/>
      <color theme="1"/>
      <name val="Cambria"/>
      <family val="1"/>
    </font>
    <font>
      <b/>
      <sz val="12"/>
      <color rgb="FFFF0000"/>
      <name val="Times New Roman"/>
      <family val="1"/>
    </font>
    <font>
      <b/>
      <sz val="18"/>
      <color theme="1"/>
      <name val="Calibri"/>
      <family val="2"/>
      <scheme val="minor"/>
    </font>
    <font>
      <sz val="8"/>
      <name val="Times New Roman"/>
      <family val="1"/>
    </font>
    <font>
      <sz val="9"/>
      <color indexed="81"/>
      <name val="Tahoma"/>
      <charset val="1"/>
    </font>
    <font>
      <b/>
      <sz val="9"/>
      <color indexed="81"/>
      <name val="Tahoma"/>
      <charset val="1"/>
    </font>
    <font>
      <b/>
      <sz val="20"/>
      <color theme="1"/>
      <name val="Calibri"/>
      <family val="2"/>
      <scheme val="minor"/>
    </font>
    <font>
      <b/>
      <sz val="16"/>
      <color theme="1"/>
      <name val="Calibri"/>
      <family val="2"/>
      <scheme val="minor"/>
    </font>
    <font>
      <b/>
      <sz val="22"/>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26D437"/>
        <bgColor indexed="64"/>
      </patternFill>
    </fill>
    <fill>
      <patternFill patternType="solid">
        <fgColor theme="5" tint="0.39997558519241921"/>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0.24994659260841701"/>
        <bgColor indexed="64"/>
      </patternFill>
    </fill>
  </fills>
  <borders count="16">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128">
    <xf numFmtId="0" fontId="0" fillId="0" borderId="0" xfId="0"/>
    <xf numFmtId="0" fontId="1" fillId="0" borderId="0" xfId="0" applyFont="1" applyAlignment="1">
      <alignment horizontal="center"/>
    </xf>
    <xf numFmtId="0" fontId="0" fillId="0" borderId="0" xfId="0" applyFill="1"/>
    <xf numFmtId="0" fontId="0" fillId="0" borderId="0" xfId="0" applyBorder="1" applyAlignment="1"/>
    <xf numFmtId="0" fontId="4" fillId="0" borderId="0" xfId="0" applyFont="1" applyFill="1" applyAlignment="1">
      <alignment horizontal="center" wrapText="1"/>
    </xf>
    <xf numFmtId="0" fontId="2" fillId="0" borderId="3" xfId="0" applyFont="1" applyBorder="1" applyAlignment="1">
      <alignment vertical="top" wrapText="1"/>
    </xf>
    <xf numFmtId="0" fontId="2" fillId="0" borderId="8" xfId="0" applyFont="1" applyBorder="1" applyAlignment="1">
      <alignment vertical="top" wrapText="1"/>
    </xf>
    <xf numFmtId="0" fontId="2" fillId="3" borderId="8" xfId="0" applyFont="1" applyFill="1" applyBorder="1" applyAlignment="1">
      <alignment vertical="top" wrapText="1"/>
    </xf>
    <xf numFmtId="0" fontId="3" fillId="3" borderId="8" xfId="0" applyFont="1" applyFill="1" applyBorder="1" applyAlignment="1">
      <alignment vertical="top" wrapText="1"/>
    </xf>
    <xf numFmtId="0" fontId="2" fillId="0" borderId="8" xfId="0" applyFont="1" applyFill="1" applyBorder="1" applyAlignment="1">
      <alignment vertical="top" wrapText="1"/>
    </xf>
    <xf numFmtId="0" fontId="5" fillId="0" borderId="0" xfId="0" applyFont="1" applyFill="1"/>
    <xf numFmtId="0" fontId="6" fillId="0" borderId="0" xfId="0" applyFont="1"/>
    <xf numFmtId="0" fontId="6" fillId="0" borderId="0" xfId="0" applyFont="1" applyFill="1"/>
    <xf numFmtId="9" fontId="6" fillId="0" borderId="0" xfId="0" applyNumberFormat="1" applyFont="1"/>
    <xf numFmtId="0" fontId="7" fillId="3" borderId="0" xfId="0" applyFont="1" applyFill="1" applyAlignment="1">
      <alignment horizontal="right" wrapText="1"/>
    </xf>
    <xf numFmtId="9" fontId="9" fillId="0" borderId="0" xfId="0" applyNumberFormat="1" applyFont="1"/>
    <xf numFmtId="0" fontId="7" fillId="0" borderId="0" xfId="0" applyFont="1" applyAlignment="1">
      <alignment horizontal="center"/>
    </xf>
    <xf numFmtId="0" fontId="6" fillId="0" borderId="9" xfId="0" applyFont="1" applyFill="1" applyBorder="1"/>
    <xf numFmtId="0" fontId="6" fillId="0" borderId="9" xfId="0" applyFont="1" applyBorder="1"/>
    <xf numFmtId="0" fontId="7" fillId="2" borderId="9" xfId="0" applyFont="1" applyFill="1" applyBorder="1" applyAlignment="1">
      <alignment horizontal="center"/>
    </xf>
    <xf numFmtId="0" fontId="7" fillId="2" borderId="9" xfId="0" applyFont="1" applyFill="1" applyBorder="1" applyAlignment="1">
      <alignment horizontal="right" wrapText="1"/>
    </xf>
    <xf numFmtId="0" fontId="7" fillId="0" borderId="9" xfId="0" applyFont="1" applyBorder="1"/>
    <xf numFmtId="0" fontId="7" fillId="0" borderId="9" xfId="0" applyFont="1" applyFill="1" applyBorder="1" applyAlignment="1">
      <alignment horizontal="center"/>
    </xf>
    <xf numFmtId="0" fontId="7" fillId="0" borderId="9" xfId="0" applyFont="1" applyBorder="1" applyAlignment="1">
      <alignment horizontal="right"/>
    </xf>
    <xf numFmtId="0" fontId="8" fillId="0" borderId="9" xfId="0" applyFont="1" applyBorder="1" applyAlignment="1">
      <alignment horizontal="center"/>
    </xf>
    <xf numFmtId="9" fontId="8" fillId="0" borderId="9" xfId="0" applyNumberFormat="1" applyFont="1" applyBorder="1" applyAlignment="1">
      <alignment horizontal="center"/>
    </xf>
    <xf numFmtId="0" fontId="7" fillId="5" borderId="0" xfId="0" applyFont="1" applyFill="1" applyAlignment="1">
      <alignment horizontal="center"/>
    </xf>
    <xf numFmtId="0" fontId="7" fillId="6" borderId="0" xfId="0" applyFont="1" applyFill="1" applyAlignment="1">
      <alignment horizontal="center"/>
    </xf>
    <xf numFmtId="0" fontId="7" fillId="4" borderId="0" xfId="0" applyFont="1" applyFill="1" applyAlignment="1">
      <alignment horizontal="center"/>
    </xf>
    <xf numFmtId="0" fontId="2" fillId="0" borderId="4" xfId="0" applyFont="1" applyBorder="1" applyAlignment="1">
      <alignment vertical="top" wrapText="1"/>
    </xf>
    <xf numFmtId="0" fontId="3" fillId="0" borderId="5" xfId="0" applyFont="1" applyBorder="1" applyAlignment="1" applyProtection="1">
      <alignment horizontal="right" vertical="top" wrapText="1"/>
      <protection locked="0"/>
    </xf>
    <xf numFmtId="0" fontId="0" fillId="0" borderId="0" xfId="0" applyBorder="1" applyAlignment="1" applyProtection="1">
      <protection locked="0"/>
    </xf>
    <xf numFmtId="0" fontId="0" fillId="0" borderId="0" xfId="0" applyFill="1" applyProtection="1">
      <protection locked="0"/>
    </xf>
    <xf numFmtId="0" fontId="0" fillId="0" borderId="0" xfId="0" applyProtection="1">
      <protection locked="0"/>
    </xf>
    <xf numFmtId="0" fontId="5" fillId="0" borderId="0" xfId="0" applyFont="1" applyFill="1" applyProtection="1">
      <protection locked="0"/>
    </xf>
    <xf numFmtId="0" fontId="6" fillId="0" borderId="0" xfId="0" applyFont="1" applyProtection="1">
      <protection locked="0"/>
    </xf>
    <xf numFmtId="0" fontId="2" fillId="3" borderId="8"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4" fillId="0" borderId="0" xfId="0" applyFont="1" applyFill="1" applyAlignment="1" applyProtection="1">
      <alignment horizontal="center" wrapText="1"/>
      <protection locked="0"/>
    </xf>
    <xf numFmtId="0" fontId="6" fillId="0" borderId="9" xfId="0" applyFont="1" applyFill="1" applyBorder="1" applyProtection="1">
      <protection locked="0"/>
    </xf>
    <xf numFmtId="0" fontId="6" fillId="0" borderId="9" xfId="0" applyFont="1" applyBorder="1" applyProtection="1">
      <protection locked="0"/>
    </xf>
    <xf numFmtId="0" fontId="7" fillId="2" borderId="9" xfId="0" applyFont="1" applyFill="1" applyBorder="1" applyAlignment="1" applyProtection="1">
      <alignment horizontal="center"/>
      <protection locked="0"/>
    </xf>
    <xf numFmtId="0" fontId="2" fillId="0" borderId="8"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 fillId="0" borderId="0" xfId="0" applyFont="1" applyAlignment="1" applyProtection="1">
      <alignment horizontal="center"/>
      <protection locked="0"/>
    </xf>
    <xf numFmtId="0" fontId="7" fillId="2" borderId="9" xfId="0" applyFont="1" applyFill="1" applyBorder="1" applyAlignment="1" applyProtection="1">
      <alignment horizontal="right" wrapText="1"/>
      <protection locked="0"/>
    </xf>
    <xf numFmtId="0" fontId="6" fillId="0" borderId="0" xfId="0" applyFont="1" applyFill="1" applyProtection="1">
      <protection locked="0"/>
    </xf>
    <xf numFmtId="0" fontId="7" fillId="5" borderId="0" xfId="0" applyFont="1" applyFill="1" applyAlignment="1" applyProtection="1">
      <alignment horizontal="center"/>
      <protection locked="0"/>
    </xf>
    <xf numFmtId="9" fontId="6" fillId="0" borderId="0" xfId="0" applyNumberFormat="1" applyFont="1" applyProtection="1">
      <protection locked="0"/>
    </xf>
    <xf numFmtId="0" fontId="7" fillId="3" borderId="0" xfId="0" applyFont="1" applyFill="1" applyAlignment="1" applyProtection="1">
      <alignment horizontal="right" wrapText="1"/>
      <protection locked="0"/>
    </xf>
    <xf numFmtId="9" fontId="9" fillId="0" borderId="0" xfId="0" applyNumberFormat="1" applyFont="1" applyProtection="1">
      <protection locked="0"/>
    </xf>
    <xf numFmtId="0" fontId="7" fillId="0" borderId="0" xfId="0" applyFont="1" applyAlignment="1" applyProtection="1">
      <alignment horizontal="center"/>
      <protection locked="0"/>
    </xf>
    <xf numFmtId="0" fontId="7" fillId="4" borderId="0" xfId="0" applyFont="1" applyFill="1" applyAlignment="1" applyProtection="1">
      <alignment horizontal="center"/>
      <protection locked="0"/>
    </xf>
    <xf numFmtId="0" fontId="7" fillId="6" borderId="0" xfId="0" applyFont="1" applyFill="1" applyAlignment="1" applyProtection="1">
      <alignment horizontal="center"/>
      <protection locked="0"/>
    </xf>
    <xf numFmtId="0" fontId="2" fillId="3" borderId="8" xfId="0" applyFont="1" applyFill="1" applyBorder="1" applyAlignment="1" applyProtection="1">
      <alignment vertical="top" wrapText="1"/>
      <protection hidden="1"/>
    </xf>
    <xf numFmtId="0" fontId="2" fillId="0" borderId="8" xfId="0" applyFont="1" applyFill="1" applyBorder="1" applyAlignment="1" applyProtection="1">
      <alignment vertical="top" wrapText="1"/>
      <protection hidden="1"/>
    </xf>
    <xf numFmtId="0" fontId="8" fillId="0" borderId="9" xfId="0" applyFont="1" applyBorder="1" applyAlignment="1" applyProtection="1">
      <alignment horizontal="center"/>
      <protection hidden="1"/>
    </xf>
    <xf numFmtId="9" fontId="8" fillId="0" borderId="9" xfId="0" applyNumberFormat="1" applyFont="1" applyBorder="1" applyAlignment="1" applyProtection="1">
      <alignment horizontal="center"/>
      <protection hidden="1"/>
    </xf>
    <xf numFmtId="0" fontId="3" fillId="0" borderId="5" xfId="0" applyFont="1" applyBorder="1" applyAlignment="1" applyProtection="1">
      <alignment horizontal="right" vertical="top" wrapText="1"/>
      <protection hidden="1"/>
    </xf>
    <xf numFmtId="0" fontId="0" fillId="7" borderId="7" xfId="0" applyFill="1" applyBorder="1" applyAlignment="1" applyProtection="1">
      <alignment wrapText="1"/>
      <protection hidden="1"/>
    </xf>
    <xf numFmtId="0" fontId="8" fillId="7" borderId="7" xfId="0" applyFont="1" applyFill="1" applyBorder="1" applyAlignment="1" applyProtection="1">
      <alignment wrapText="1"/>
      <protection locked="0"/>
    </xf>
    <xf numFmtId="0" fontId="10" fillId="7" borderId="7" xfId="0" applyFont="1" applyFill="1" applyBorder="1" applyAlignment="1" applyProtection="1">
      <alignment wrapText="1"/>
      <protection hidden="1"/>
    </xf>
    <xf numFmtId="0" fontId="14" fillId="0" borderId="9" xfId="0" applyFont="1" applyFill="1" applyBorder="1" applyProtection="1">
      <protection hidden="1"/>
    </xf>
    <xf numFmtId="9" fontId="0" fillId="0" borderId="0" xfId="0" applyNumberFormat="1" applyProtection="1">
      <protection locked="0"/>
    </xf>
    <xf numFmtId="0" fontId="3" fillId="0" borderId="9" xfId="0" applyFont="1" applyFill="1" applyBorder="1" applyAlignment="1" applyProtection="1">
      <alignment horizontal="center"/>
      <protection hidden="1"/>
    </xf>
    <xf numFmtId="9" fontId="3" fillId="0" borderId="9" xfId="0" applyNumberFormat="1" applyFont="1" applyFill="1" applyBorder="1" applyAlignment="1" applyProtection="1">
      <alignment horizontal="center"/>
      <protection hidden="1"/>
    </xf>
    <xf numFmtId="0" fontId="0" fillId="0" borderId="0" xfId="0" applyAlignment="1" applyProtection="1">
      <alignment horizontal="right"/>
      <protection locked="0"/>
    </xf>
    <xf numFmtId="0" fontId="16" fillId="0" borderId="4" xfId="0" applyFont="1" applyBorder="1" applyAlignment="1" applyProtection="1">
      <alignment vertical="top" wrapText="1"/>
      <protection hidden="1"/>
    </xf>
    <xf numFmtId="0" fontId="16" fillId="0" borderId="8" xfId="0" applyFont="1" applyBorder="1" applyAlignment="1" applyProtection="1">
      <alignment vertical="top" wrapText="1"/>
      <protection hidden="1"/>
    </xf>
    <xf numFmtId="0" fontId="17" fillId="0" borderId="0" xfId="0" applyFont="1" applyProtection="1">
      <protection locked="0"/>
    </xf>
    <xf numFmtId="0" fontId="16" fillId="0" borderId="0" xfId="0" applyFont="1" applyBorder="1" applyAlignment="1" applyProtection="1">
      <alignment vertical="top" wrapText="1"/>
      <protection hidden="1"/>
    </xf>
    <xf numFmtId="0" fontId="8" fillId="7" borderId="6" xfId="0" applyFont="1" applyFill="1" applyBorder="1" applyAlignment="1" applyProtection="1">
      <alignment wrapText="1"/>
      <protection hidden="1"/>
    </xf>
    <xf numFmtId="14" fontId="8" fillId="7" borderId="7" xfId="0" applyNumberFormat="1" applyFont="1" applyFill="1" applyBorder="1" applyAlignment="1" applyProtection="1">
      <alignment wrapText="1"/>
      <protection locked="0"/>
    </xf>
    <xf numFmtId="0" fontId="8" fillId="7" borderId="6" xfId="0" applyFont="1" applyFill="1" applyBorder="1" applyAlignment="1" applyProtection="1">
      <alignment wrapText="1"/>
      <protection hidden="1"/>
    </xf>
    <xf numFmtId="0" fontId="8" fillId="0" borderId="0" xfId="0" applyFont="1" applyAlignment="1" applyProtection="1">
      <alignment horizontal="right"/>
      <protection locked="0"/>
    </xf>
    <xf numFmtId="0" fontId="18" fillId="0" borderId="4" xfId="0" applyFont="1" applyBorder="1" applyAlignment="1">
      <alignment vertical="center" wrapText="1"/>
    </xf>
    <xf numFmtId="0" fontId="18" fillId="0" borderId="4" xfId="0" applyFont="1" applyBorder="1" applyAlignment="1">
      <alignment horizontal="center" vertical="center" wrapText="1"/>
    </xf>
    <xf numFmtId="0" fontId="18" fillId="0" borderId="8" xfId="0" applyFont="1" applyBorder="1" applyAlignment="1">
      <alignment vertical="center" wrapText="1"/>
    </xf>
    <xf numFmtId="0" fontId="18" fillId="0" borderId="8" xfId="0" applyFont="1" applyBorder="1" applyAlignment="1">
      <alignment horizontal="center" vertical="center" wrapText="1"/>
    </xf>
    <xf numFmtId="0" fontId="2" fillId="0" borderId="3" xfId="0" applyFont="1" applyFill="1" applyBorder="1" applyAlignment="1" applyProtection="1">
      <alignment vertical="top" wrapText="1"/>
      <protection hidden="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20" fillId="9" borderId="8" xfId="0" applyFont="1" applyFill="1" applyBorder="1" applyAlignment="1" applyProtection="1">
      <alignment vertical="top" wrapText="1"/>
      <protection locked="0"/>
    </xf>
    <xf numFmtId="0" fontId="22" fillId="3" borderId="8" xfId="0" applyFont="1" applyFill="1" applyBorder="1" applyAlignment="1" applyProtection="1">
      <alignment vertical="top" wrapText="1"/>
      <protection locked="0"/>
    </xf>
    <xf numFmtId="0" fontId="3" fillId="0" borderId="5" xfId="0" applyFont="1" applyBorder="1" applyAlignment="1" applyProtection="1">
      <alignment horizontal="right" vertical="top" wrapText="1"/>
      <protection locked="0"/>
    </xf>
    <xf numFmtId="0" fontId="3" fillId="0" borderId="5" xfId="0" applyFont="1" applyBorder="1" applyAlignment="1">
      <alignment vertical="top" wrapText="1"/>
    </xf>
    <xf numFmtId="0" fontId="0" fillId="0" borderId="6" xfId="0" applyBorder="1" applyAlignment="1">
      <alignment wrapText="1"/>
    </xf>
    <xf numFmtId="0" fontId="0" fillId="0" borderId="7" xfId="0" applyBorder="1" applyAlignment="1">
      <alignment wrapText="1"/>
    </xf>
    <xf numFmtId="0" fontId="3" fillId="0" borderId="1" xfId="0" applyFont="1" applyBorder="1" applyAlignment="1">
      <alignment vertical="top" wrapText="1"/>
    </xf>
    <xf numFmtId="0" fontId="0" fillId="0" borderId="2" xfId="0" applyBorder="1" applyAlignment="1">
      <alignment wrapText="1"/>
    </xf>
    <xf numFmtId="0" fontId="0" fillId="0" borderId="3" xfId="0" applyBorder="1" applyAlignment="1">
      <alignment wrapText="1"/>
    </xf>
    <xf numFmtId="0" fontId="15" fillId="8" borderId="0" xfId="0" applyFont="1" applyFill="1" applyAlignment="1" applyProtection="1">
      <alignment vertical="top" wrapText="1"/>
      <protection hidden="1"/>
    </xf>
    <xf numFmtId="0" fontId="15" fillId="0" borderId="0" xfId="0" applyFont="1" applyAlignment="1"/>
    <xf numFmtId="0" fontId="21" fillId="0" borderId="12" xfId="0" applyFont="1" applyBorder="1" applyAlignment="1" applyProtection="1">
      <alignment horizontal="center"/>
      <protection locked="0"/>
    </xf>
    <xf numFmtId="0" fontId="0" fillId="0" borderId="3" xfId="0" applyBorder="1" applyAlignment="1">
      <alignment horizontal="center"/>
    </xf>
    <xf numFmtId="0" fontId="3" fillId="0" borderId="5" xfId="0" applyFont="1" applyBorder="1" applyAlignment="1" applyProtection="1">
      <alignment horizontal="right" vertical="top" wrapText="1"/>
      <protection locked="0"/>
    </xf>
    <xf numFmtId="0" fontId="3" fillId="0" borderId="6" xfId="0" applyFont="1" applyBorder="1" applyAlignment="1" applyProtection="1">
      <alignment horizontal="right" vertical="top" wrapText="1"/>
      <protection locked="0"/>
    </xf>
    <xf numFmtId="0" fontId="8" fillId="7" borderId="6" xfId="0" applyFont="1" applyFill="1" applyBorder="1" applyAlignment="1" applyProtection="1">
      <alignment wrapText="1"/>
      <protection locked="0"/>
    </xf>
    <xf numFmtId="0" fontId="8" fillId="0" borderId="6" xfId="0" applyFont="1" applyBorder="1" applyAlignment="1" applyProtection="1">
      <alignment wrapText="1"/>
      <protection locked="0"/>
    </xf>
    <xf numFmtId="0" fontId="11" fillId="0" borderId="5" xfId="0" applyFont="1" applyBorder="1" applyAlignment="1" applyProtection="1">
      <alignment vertical="top" wrapText="1"/>
      <protection locked="0"/>
    </xf>
    <xf numFmtId="0" fontId="11" fillId="0" borderId="6" xfId="0" applyFont="1" applyBorder="1" applyAlignment="1" applyProtection="1">
      <alignment vertical="top" wrapText="1"/>
      <protection locked="0"/>
    </xf>
    <xf numFmtId="0" fontId="13" fillId="0" borderId="6" xfId="0" applyFont="1" applyBorder="1"/>
    <xf numFmtId="0" fontId="13" fillId="0" borderId="7" xfId="0" applyFont="1" applyBorder="1"/>
    <xf numFmtId="0" fontId="7" fillId="2" borderId="10" xfId="0" applyFont="1" applyFill="1" applyBorder="1" applyAlignment="1" applyProtection="1">
      <alignment horizontal="right"/>
      <protection locked="0"/>
    </xf>
    <xf numFmtId="0" fontId="0" fillId="2" borderId="11" xfId="0" applyFill="1" applyBorder="1" applyAlignment="1"/>
    <xf numFmtId="0" fontId="21" fillId="0" borderId="12" xfId="0" applyFont="1" applyBorder="1" applyAlignment="1" applyProtection="1">
      <protection locked="0"/>
    </xf>
    <xf numFmtId="0" fontId="21" fillId="0" borderId="3" xfId="0" applyFont="1" applyBorder="1" applyAlignment="1"/>
    <xf numFmtId="0" fontId="8" fillId="0" borderId="7" xfId="0" applyFont="1" applyBorder="1" applyAlignment="1" applyProtection="1">
      <alignment wrapText="1"/>
      <protection locked="0"/>
    </xf>
    <xf numFmtId="0" fontId="21" fillId="0" borderId="0" xfId="0" applyFont="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top" wrapText="1"/>
      <protection locked="0"/>
    </xf>
    <xf numFmtId="0" fontId="21" fillId="0" borderId="0" xfId="0" applyFont="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0" xfId="0" applyFont="1" applyAlignment="1" applyProtection="1">
      <alignment horizontal="center"/>
      <protection locked="0"/>
    </xf>
    <xf numFmtId="0" fontId="21" fillId="0" borderId="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6" fillId="0" borderId="0" xfId="0" applyFont="1" applyAlignment="1" applyProtection="1">
      <alignment horizontal="center"/>
      <protection locked="0"/>
    </xf>
    <xf numFmtId="0" fontId="26" fillId="0" borderId="2" xfId="0" applyFont="1" applyBorder="1" applyAlignment="1" applyProtection="1">
      <alignment horizontal="center"/>
      <protection locked="0"/>
    </xf>
    <xf numFmtId="0" fontId="3" fillId="0" borderId="2" xfId="0" applyFont="1" applyBorder="1" applyAlignment="1" applyProtection="1">
      <alignment horizontal="right" vertical="top" wrapText="1"/>
      <protection locked="0"/>
    </xf>
    <xf numFmtId="0" fontId="12" fillId="0" borderId="5" xfId="0" applyFont="1" applyBorder="1" applyAlignment="1" applyProtection="1">
      <alignment vertical="top" wrapText="1"/>
      <protection locked="0"/>
    </xf>
    <xf numFmtId="0" fontId="12" fillId="0" borderId="6" xfId="0" applyFont="1" applyBorder="1" applyAlignment="1" applyProtection="1">
      <alignment vertical="top" wrapText="1"/>
      <protection locked="0"/>
    </xf>
    <xf numFmtId="0" fontId="25" fillId="0" borderId="2" xfId="0" applyFont="1" applyBorder="1" applyAlignment="1" applyProtection="1">
      <alignment horizontal="center" vertical="center"/>
      <protection locked="0"/>
    </xf>
    <xf numFmtId="0" fontId="27" fillId="0" borderId="0"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cellXfs>
  <cellStyles count="1">
    <cellStyle name="Normal" xfId="0" builtinId="0"/>
  </cellStyles>
  <dxfs count="28">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s>
  <tableStyles count="0" defaultTableStyle="TableStyleMedium9" defaultPivotStyle="PivotStyleLight16"/>
  <colors>
    <mruColors>
      <color rgb="FF26D43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0"/>
  <sheetViews>
    <sheetView topLeftCell="A21" workbookViewId="0">
      <selection activeCell="A41" sqref="A41"/>
    </sheetView>
  </sheetViews>
  <sheetFormatPr defaultRowHeight="15" x14ac:dyDescent="0.25"/>
  <cols>
    <col min="1" max="1" width="24.28515625" customWidth="1"/>
    <col min="4" max="4" width="12.7109375" customWidth="1"/>
    <col min="6" max="8" width="13.5703125" customWidth="1"/>
    <col min="9" max="9" width="15.7109375" style="2" customWidth="1"/>
    <col min="10" max="10" width="8.85546875" customWidth="1"/>
    <col min="11" max="13" width="18.5703125" customWidth="1"/>
  </cols>
  <sheetData>
    <row r="1" spans="1:13" ht="15.6" customHeight="1" thickBot="1" x14ac:dyDescent="0.3">
      <c r="A1" s="85" t="s">
        <v>25</v>
      </c>
      <c r="B1" s="86"/>
      <c r="C1" s="86"/>
      <c r="D1" s="86"/>
      <c r="E1" s="86"/>
      <c r="F1" s="86"/>
      <c r="G1" s="87"/>
      <c r="H1" s="3"/>
    </row>
    <row r="2" spans="1:13" ht="15.6" customHeight="1" thickBot="1" x14ac:dyDescent="0.3">
      <c r="A2" s="85" t="s">
        <v>63</v>
      </c>
      <c r="B2" s="86"/>
      <c r="C2" s="86"/>
      <c r="D2" s="86"/>
      <c r="E2" s="86"/>
      <c r="F2" s="86"/>
      <c r="G2" s="87"/>
      <c r="H2" s="3"/>
    </row>
    <row r="3" spans="1:13" ht="57.6" customHeight="1" thickBot="1" x14ac:dyDescent="0.35">
      <c r="A3" s="88" t="s">
        <v>8</v>
      </c>
      <c r="B3" s="89"/>
      <c r="C3" s="89"/>
      <c r="D3" s="89"/>
      <c r="E3" s="89"/>
      <c r="F3" s="89"/>
      <c r="G3" s="90"/>
      <c r="H3" s="3"/>
      <c r="I3" s="10" t="s">
        <v>26</v>
      </c>
      <c r="J3" s="11"/>
      <c r="K3" s="11"/>
      <c r="L3" s="11"/>
      <c r="M3" s="11"/>
    </row>
    <row r="4" spans="1:13" ht="48" thickBot="1" x14ac:dyDescent="0.3">
      <c r="A4" s="7" t="s">
        <v>0</v>
      </c>
      <c r="B4" s="8" t="s">
        <v>1</v>
      </c>
      <c r="C4" s="8" t="s">
        <v>2</v>
      </c>
      <c r="D4" s="8" t="s">
        <v>4</v>
      </c>
      <c r="E4" s="8" t="s">
        <v>3</v>
      </c>
      <c r="F4" s="8" t="s">
        <v>9</v>
      </c>
      <c r="G4" s="8" t="s">
        <v>13</v>
      </c>
      <c r="H4" s="4"/>
      <c r="I4" s="17"/>
      <c r="J4" s="18"/>
      <c r="K4" s="19" t="s">
        <v>7</v>
      </c>
      <c r="L4" s="19" t="s">
        <v>5</v>
      </c>
      <c r="M4" s="19" t="s">
        <v>6</v>
      </c>
    </row>
    <row r="5" spans="1:13" ht="16.5" thickBot="1" x14ac:dyDescent="0.3">
      <c r="A5" s="6" t="s">
        <v>27</v>
      </c>
      <c r="B5" s="6">
        <v>40</v>
      </c>
      <c r="C5" s="6">
        <v>80</v>
      </c>
      <c r="D5" s="7">
        <f>(100-B5)/2</f>
        <v>30</v>
      </c>
      <c r="E5" s="9">
        <f>C5-B5</f>
        <v>40</v>
      </c>
      <c r="F5" s="5" t="str">
        <f>IF(E5&gt;=D5,"Yes","No")</f>
        <v>Yes</v>
      </c>
      <c r="G5" s="5" t="str">
        <f>IF(E5&gt;D5,"Yes","No")</f>
        <v>Yes</v>
      </c>
      <c r="H5" s="1"/>
      <c r="I5" s="20" t="s">
        <v>12</v>
      </c>
      <c r="J5" s="21">
        <f>COUNTA(E5:E40)</f>
        <v>36</v>
      </c>
      <c r="K5" s="18"/>
      <c r="L5" s="18"/>
      <c r="M5" s="18"/>
    </row>
    <row r="6" spans="1:13" ht="16.5" thickBot="1" x14ac:dyDescent="0.3">
      <c r="A6" s="6" t="s">
        <v>28</v>
      </c>
      <c r="B6" s="6">
        <v>50</v>
      </c>
      <c r="C6" s="6">
        <v>75</v>
      </c>
      <c r="D6" s="7">
        <f t="shared" ref="D6:D40" si="0">(100-B6)/2</f>
        <v>25</v>
      </c>
      <c r="E6" s="9">
        <f t="shared" ref="E6:E40" si="1">C6-B6</f>
        <v>25</v>
      </c>
      <c r="F6" s="5" t="str">
        <f t="shared" ref="F6:F9" si="2">IF(E6&gt;=D6,"Yes","No")</f>
        <v>Yes</v>
      </c>
      <c r="G6" s="5" t="str">
        <f t="shared" ref="G6:G9" si="3">IF(E6&gt;D6,"Yes","No")</f>
        <v>No</v>
      </c>
      <c r="H6" s="1"/>
      <c r="I6" s="22"/>
      <c r="J6" s="23" t="s">
        <v>10</v>
      </c>
      <c r="K6" s="24">
        <f>COUNTIF(G5:G40, "yes")</f>
        <v>1</v>
      </c>
      <c r="L6" s="24">
        <f>COUNTIF(F5:F40, "yes")</f>
        <v>5</v>
      </c>
      <c r="M6" s="24">
        <f>COUNTIF(F5:F40, "no")</f>
        <v>0</v>
      </c>
    </row>
    <row r="7" spans="1:13" ht="16.5" thickBot="1" x14ac:dyDescent="0.3">
      <c r="A7" s="6" t="s">
        <v>29</v>
      </c>
      <c r="B7" s="6">
        <v>60</v>
      </c>
      <c r="C7" s="6">
        <v>80</v>
      </c>
      <c r="D7" s="7">
        <f t="shared" si="0"/>
        <v>20</v>
      </c>
      <c r="E7" s="9">
        <f t="shared" si="1"/>
        <v>20</v>
      </c>
      <c r="F7" s="5" t="str">
        <f t="shared" si="2"/>
        <v>Yes</v>
      </c>
      <c r="G7" s="5" t="str">
        <f t="shared" si="3"/>
        <v>No</v>
      </c>
      <c r="H7" s="1"/>
      <c r="I7" s="17"/>
      <c r="J7" s="23" t="s">
        <v>11</v>
      </c>
      <c r="K7" s="25">
        <f>K6/J5</f>
        <v>2.7777777777777776E-2</v>
      </c>
      <c r="L7" s="25">
        <f>L6/J5</f>
        <v>0.1388888888888889</v>
      </c>
      <c r="M7" s="25">
        <f>M6/J5</f>
        <v>0</v>
      </c>
    </row>
    <row r="8" spans="1:13" ht="16.5" thickBot="1" x14ac:dyDescent="0.3">
      <c r="A8" s="6" t="s">
        <v>30</v>
      </c>
      <c r="B8" s="6">
        <v>20</v>
      </c>
      <c r="C8" s="6">
        <v>60</v>
      </c>
      <c r="D8" s="7">
        <f t="shared" si="0"/>
        <v>40</v>
      </c>
      <c r="E8" s="9">
        <f t="shared" si="1"/>
        <v>40</v>
      </c>
      <c r="F8" s="5" t="str">
        <f t="shared" si="2"/>
        <v>Yes</v>
      </c>
      <c r="G8" s="5" t="str">
        <f t="shared" si="3"/>
        <v>No</v>
      </c>
      <c r="H8" s="1"/>
      <c r="I8" s="12"/>
      <c r="J8" s="11"/>
      <c r="K8" s="11"/>
      <c r="L8" s="11"/>
      <c r="M8" s="11"/>
    </row>
    <row r="9" spans="1:13" ht="16.5" thickBot="1" x14ac:dyDescent="0.3">
      <c r="A9" s="6" t="s">
        <v>31</v>
      </c>
      <c r="B9" s="6">
        <v>30</v>
      </c>
      <c r="C9" s="6">
        <v>65</v>
      </c>
      <c r="D9" s="7">
        <f t="shared" si="0"/>
        <v>35</v>
      </c>
      <c r="E9" s="9">
        <f t="shared" si="1"/>
        <v>35</v>
      </c>
      <c r="F9" s="5" t="str">
        <f t="shared" si="2"/>
        <v>Yes</v>
      </c>
      <c r="G9" s="5" t="str">
        <f t="shared" si="3"/>
        <v>No</v>
      </c>
      <c r="H9" s="1"/>
      <c r="I9" s="26" t="s">
        <v>17</v>
      </c>
      <c r="J9" s="13"/>
      <c r="K9" s="11"/>
      <c r="L9" s="11"/>
      <c r="M9" s="11"/>
    </row>
    <row r="10" spans="1:13" ht="16.5" thickBot="1" x14ac:dyDescent="0.3">
      <c r="A10" s="6" t="s">
        <v>32</v>
      </c>
      <c r="B10" s="6">
        <v>40</v>
      </c>
      <c r="C10" s="6">
        <v>60</v>
      </c>
      <c r="D10" s="7">
        <f t="shared" si="0"/>
        <v>30</v>
      </c>
      <c r="E10" s="9">
        <f t="shared" si="1"/>
        <v>20</v>
      </c>
      <c r="F10" s="5"/>
      <c r="G10" s="5"/>
      <c r="H10" s="1"/>
      <c r="I10" s="14" t="s">
        <v>15</v>
      </c>
      <c r="J10" s="29" t="str">
        <f>IF($K$7&gt;0.5,"Yes","No")</f>
        <v>No</v>
      </c>
      <c r="K10" s="11"/>
      <c r="L10" s="11"/>
      <c r="M10" s="11"/>
    </row>
    <row r="11" spans="1:13" ht="16.5" thickBot="1" x14ac:dyDescent="0.3">
      <c r="A11" s="6" t="s">
        <v>33</v>
      </c>
      <c r="B11" s="6"/>
      <c r="C11" s="6"/>
      <c r="D11" s="7">
        <f t="shared" si="0"/>
        <v>50</v>
      </c>
      <c r="E11" s="9">
        <f t="shared" si="1"/>
        <v>0</v>
      </c>
      <c r="F11" s="5"/>
      <c r="G11" s="5"/>
      <c r="H11" s="1"/>
      <c r="I11" s="14" t="s">
        <v>14</v>
      </c>
      <c r="J11" s="6" t="str">
        <f>IF($K$11&gt;0.4,"Yes","No")</f>
        <v>No</v>
      </c>
      <c r="K11" s="15">
        <f>L7-K7</f>
        <v>0.11111111111111112</v>
      </c>
      <c r="L11" s="11"/>
      <c r="M11" s="11"/>
    </row>
    <row r="12" spans="1:13" ht="30" thickBot="1" x14ac:dyDescent="0.3">
      <c r="A12" s="6" t="s">
        <v>34</v>
      </c>
      <c r="B12" s="6"/>
      <c r="C12" s="6"/>
      <c r="D12" s="7">
        <f t="shared" si="0"/>
        <v>50</v>
      </c>
      <c r="E12" s="9">
        <f t="shared" si="1"/>
        <v>0</v>
      </c>
      <c r="F12" s="5"/>
      <c r="G12" s="5"/>
      <c r="H12" s="1"/>
      <c r="I12" s="14" t="s">
        <v>16</v>
      </c>
      <c r="J12" s="6" t="str">
        <f>IF($M$7&lt;0.1,"Yes","No")</f>
        <v>Yes</v>
      </c>
      <c r="K12" s="11"/>
      <c r="L12" s="11"/>
      <c r="M12" s="11"/>
    </row>
    <row r="13" spans="1:13" ht="16.5" thickBot="1" x14ac:dyDescent="0.3">
      <c r="A13" s="6" t="s">
        <v>35</v>
      </c>
      <c r="B13" s="6"/>
      <c r="C13" s="6"/>
      <c r="D13" s="7">
        <f t="shared" si="0"/>
        <v>50</v>
      </c>
      <c r="E13" s="9">
        <f t="shared" si="1"/>
        <v>0</v>
      </c>
      <c r="F13" s="5"/>
      <c r="G13" s="5"/>
      <c r="H13" s="1"/>
      <c r="I13" s="16"/>
      <c r="J13" s="11"/>
      <c r="K13" s="11"/>
      <c r="L13" s="11"/>
      <c r="M13" s="11"/>
    </row>
    <row r="14" spans="1:13" ht="16.5" thickBot="1" x14ac:dyDescent="0.3">
      <c r="A14" s="6" t="s">
        <v>36</v>
      </c>
      <c r="B14" s="6"/>
      <c r="C14" s="6"/>
      <c r="D14" s="7">
        <f t="shared" si="0"/>
        <v>50</v>
      </c>
      <c r="E14" s="9">
        <f t="shared" si="1"/>
        <v>0</v>
      </c>
      <c r="F14" s="5"/>
      <c r="G14" s="5"/>
      <c r="H14" s="1"/>
      <c r="I14" s="26" t="s">
        <v>18</v>
      </c>
      <c r="J14" s="11"/>
      <c r="K14" s="11"/>
      <c r="L14" s="11"/>
      <c r="M14" s="11"/>
    </row>
    <row r="15" spans="1:13" ht="16.5" thickBot="1" x14ac:dyDescent="0.3">
      <c r="A15" s="6" t="s">
        <v>37</v>
      </c>
      <c r="B15" s="6"/>
      <c r="C15" s="6"/>
      <c r="D15" s="7">
        <f t="shared" si="0"/>
        <v>50</v>
      </c>
      <c r="E15" s="9">
        <f t="shared" si="1"/>
        <v>0</v>
      </c>
      <c r="F15" s="5"/>
      <c r="G15" s="5"/>
      <c r="H15" s="1"/>
      <c r="I15" s="14" t="s">
        <v>19</v>
      </c>
      <c r="J15" s="29" t="str">
        <f>IF($L$7&gt;0.8,"Yes","No")</f>
        <v>No</v>
      </c>
      <c r="K15" s="11"/>
      <c r="L15" s="11"/>
      <c r="M15" s="11"/>
    </row>
    <row r="16" spans="1:13" ht="30" thickBot="1" x14ac:dyDescent="0.3">
      <c r="A16" s="6" t="s">
        <v>38</v>
      </c>
      <c r="B16" s="6"/>
      <c r="C16" s="6"/>
      <c r="D16" s="7">
        <f t="shared" si="0"/>
        <v>50</v>
      </c>
      <c r="E16" s="9">
        <f t="shared" si="1"/>
        <v>0</v>
      </c>
      <c r="F16" s="5"/>
      <c r="G16" s="5"/>
      <c r="H16" s="1"/>
      <c r="I16" s="14" t="s">
        <v>20</v>
      </c>
      <c r="J16" s="6" t="str">
        <f>IF($M$7&lt;0.2,"Yes","No")</f>
        <v>Yes</v>
      </c>
      <c r="K16" s="11"/>
      <c r="L16" s="11"/>
      <c r="M16" s="11"/>
    </row>
    <row r="17" spans="1:13" ht="16.5" thickBot="1" x14ac:dyDescent="0.3">
      <c r="A17" s="6" t="s">
        <v>39</v>
      </c>
      <c r="B17" s="6"/>
      <c r="C17" s="6"/>
      <c r="D17" s="7">
        <f t="shared" si="0"/>
        <v>50</v>
      </c>
      <c r="E17" s="9">
        <f t="shared" si="1"/>
        <v>0</v>
      </c>
      <c r="F17" s="5"/>
      <c r="G17" s="5"/>
      <c r="H17" s="1"/>
      <c r="I17" s="12"/>
      <c r="J17" s="11"/>
      <c r="K17" s="11"/>
      <c r="L17" s="11"/>
      <c r="M17" s="11"/>
    </row>
    <row r="18" spans="1:13" ht="16.5" thickBot="1" x14ac:dyDescent="0.3">
      <c r="A18" s="6" t="s">
        <v>40</v>
      </c>
      <c r="B18" s="6"/>
      <c r="C18" s="6"/>
      <c r="D18" s="7">
        <f t="shared" si="0"/>
        <v>50</v>
      </c>
      <c r="E18" s="9">
        <f t="shared" si="1"/>
        <v>0</v>
      </c>
      <c r="F18" s="5"/>
      <c r="G18" s="5"/>
      <c r="H18" s="1"/>
      <c r="I18" s="28" t="s">
        <v>21</v>
      </c>
      <c r="J18" s="11"/>
      <c r="K18" s="11"/>
      <c r="L18" s="11"/>
      <c r="M18" s="11"/>
    </row>
    <row r="19" spans="1:13" ht="30" thickBot="1" x14ac:dyDescent="0.3">
      <c r="A19" s="6" t="s">
        <v>41</v>
      </c>
      <c r="B19" s="6"/>
      <c r="C19" s="6"/>
      <c r="D19" s="7">
        <f t="shared" si="0"/>
        <v>50</v>
      </c>
      <c r="E19" s="9">
        <f t="shared" si="1"/>
        <v>0</v>
      </c>
      <c r="F19" s="5"/>
      <c r="G19" s="5"/>
      <c r="H19" s="1"/>
      <c r="I19" s="14" t="s">
        <v>22</v>
      </c>
      <c r="J19" s="29" t="str">
        <f>IF($L$7&gt;0.5,"Yes","No")</f>
        <v>No</v>
      </c>
      <c r="K19" s="11"/>
      <c r="L19" s="11"/>
      <c r="M19" s="11"/>
    </row>
    <row r="20" spans="1:13" ht="16.5" thickBot="1" x14ac:dyDescent="0.3">
      <c r="A20" s="6" t="s">
        <v>42</v>
      </c>
      <c r="B20" s="6"/>
      <c r="C20" s="6"/>
      <c r="D20" s="7">
        <f t="shared" si="0"/>
        <v>50</v>
      </c>
      <c r="E20" s="9">
        <f t="shared" si="1"/>
        <v>0</v>
      </c>
      <c r="F20" s="5"/>
      <c r="G20" s="5"/>
      <c r="H20" s="1"/>
      <c r="I20" s="16"/>
      <c r="J20" s="11"/>
      <c r="K20" s="11"/>
      <c r="L20" s="11"/>
      <c r="M20" s="11"/>
    </row>
    <row r="21" spans="1:13" ht="16.5" thickBot="1" x14ac:dyDescent="0.3">
      <c r="A21" s="6" t="s">
        <v>43</v>
      </c>
      <c r="B21" s="6"/>
      <c r="C21" s="6"/>
      <c r="D21" s="7">
        <f t="shared" si="0"/>
        <v>50</v>
      </c>
      <c r="E21" s="9">
        <f t="shared" si="1"/>
        <v>0</v>
      </c>
      <c r="F21" s="5"/>
      <c r="G21" s="5"/>
      <c r="H21" s="1"/>
      <c r="I21" s="27" t="s">
        <v>23</v>
      </c>
      <c r="J21" s="11"/>
      <c r="K21" s="11"/>
      <c r="L21" s="11"/>
      <c r="M21" s="11"/>
    </row>
    <row r="22" spans="1:13" ht="16.5" thickBot="1" x14ac:dyDescent="0.3">
      <c r="A22" s="6" t="s">
        <v>44</v>
      </c>
      <c r="B22" s="6"/>
      <c r="C22" s="6"/>
      <c r="D22" s="7">
        <f t="shared" si="0"/>
        <v>50</v>
      </c>
      <c r="E22" s="9">
        <f t="shared" si="1"/>
        <v>0</v>
      </c>
      <c r="F22" s="5"/>
      <c r="G22" s="5"/>
      <c r="H22" s="1"/>
      <c r="I22" s="14" t="s">
        <v>24</v>
      </c>
      <c r="J22" s="29" t="str">
        <f>IF($L$7&lt;0.5,"Yes","No")</f>
        <v>Yes</v>
      </c>
      <c r="K22" s="11"/>
      <c r="L22" s="11"/>
      <c r="M22" s="11"/>
    </row>
    <row r="23" spans="1:13" ht="16.5" thickBot="1" x14ac:dyDescent="0.3">
      <c r="A23" s="6" t="s">
        <v>45</v>
      </c>
      <c r="B23" s="6"/>
      <c r="C23" s="6"/>
      <c r="D23" s="7">
        <f t="shared" si="0"/>
        <v>50</v>
      </c>
      <c r="E23" s="9">
        <f t="shared" si="1"/>
        <v>0</v>
      </c>
      <c r="F23" s="5"/>
      <c r="G23" s="5"/>
      <c r="H23" s="1"/>
    </row>
    <row r="24" spans="1:13" ht="16.5" thickBot="1" x14ac:dyDescent="0.3">
      <c r="A24" s="6" t="s">
        <v>46</v>
      </c>
      <c r="B24" s="6"/>
      <c r="C24" s="6"/>
      <c r="D24" s="7">
        <f t="shared" si="0"/>
        <v>50</v>
      </c>
      <c r="E24" s="9">
        <f t="shared" si="1"/>
        <v>0</v>
      </c>
      <c r="F24" s="5"/>
      <c r="G24" s="5"/>
      <c r="H24" s="1"/>
    </row>
    <row r="25" spans="1:13" ht="16.5" thickBot="1" x14ac:dyDescent="0.3">
      <c r="A25" s="6" t="s">
        <v>47</v>
      </c>
      <c r="B25" s="6"/>
      <c r="C25" s="6"/>
      <c r="D25" s="7">
        <f t="shared" si="0"/>
        <v>50</v>
      </c>
      <c r="E25" s="9">
        <f t="shared" si="1"/>
        <v>0</v>
      </c>
      <c r="F25" s="5"/>
      <c r="G25" s="5"/>
      <c r="H25" s="1"/>
    </row>
    <row r="26" spans="1:13" ht="16.5" thickBot="1" x14ac:dyDescent="0.3">
      <c r="A26" s="6" t="s">
        <v>48</v>
      </c>
      <c r="B26" s="6"/>
      <c r="C26" s="6"/>
      <c r="D26" s="7">
        <f t="shared" si="0"/>
        <v>50</v>
      </c>
      <c r="E26" s="9">
        <f t="shared" si="1"/>
        <v>0</v>
      </c>
      <c r="F26" s="5"/>
      <c r="G26" s="5"/>
      <c r="H26" s="1"/>
    </row>
    <row r="27" spans="1:13" ht="16.5" thickBot="1" x14ac:dyDescent="0.3">
      <c r="A27" s="6" t="s">
        <v>49</v>
      </c>
      <c r="B27" s="6"/>
      <c r="C27" s="6"/>
      <c r="D27" s="7">
        <f t="shared" si="0"/>
        <v>50</v>
      </c>
      <c r="E27" s="9">
        <f t="shared" si="1"/>
        <v>0</v>
      </c>
      <c r="F27" s="5"/>
      <c r="G27" s="5"/>
      <c r="H27" s="1"/>
    </row>
    <row r="28" spans="1:13" ht="16.5" thickBot="1" x14ac:dyDescent="0.3">
      <c r="A28" s="6" t="s">
        <v>50</v>
      </c>
      <c r="B28" s="6"/>
      <c r="C28" s="6"/>
      <c r="D28" s="7">
        <f t="shared" si="0"/>
        <v>50</v>
      </c>
      <c r="E28" s="9">
        <f t="shared" si="1"/>
        <v>0</v>
      </c>
      <c r="F28" s="5"/>
      <c r="G28" s="5"/>
      <c r="H28" s="1"/>
    </row>
    <row r="29" spans="1:13" ht="16.5" thickBot="1" x14ac:dyDescent="0.3">
      <c r="A29" s="6" t="s">
        <v>51</v>
      </c>
      <c r="B29" s="6"/>
      <c r="C29" s="6"/>
      <c r="D29" s="7">
        <f t="shared" si="0"/>
        <v>50</v>
      </c>
      <c r="E29" s="9">
        <f t="shared" si="1"/>
        <v>0</v>
      </c>
      <c r="F29" s="5"/>
      <c r="G29" s="5"/>
      <c r="H29" s="1"/>
    </row>
    <row r="30" spans="1:13" ht="16.5" thickBot="1" x14ac:dyDescent="0.3">
      <c r="A30" s="6" t="s">
        <v>52</v>
      </c>
      <c r="B30" s="6"/>
      <c r="C30" s="6"/>
      <c r="D30" s="7">
        <f t="shared" si="0"/>
        <v>50</v>
      </c>
      <c r="E30" s="9">
        <f t="shared" si="1"/>
        <v>0</v>
      </c>
      <c r="F30" s="5"/>
      <c r="G30" s="5"/>
      <c r="H30" s="1"/>
    </row>
    <row r="31" spans="1:13" ht="16.5" thickBot="1" x14ac:dyDescent="0.3">
      <c r="A31" s="6" t="s">
        <v>53</v>
      </c>
      <c r="B31" s="6"/>
      <c r="C31" s="6"/>
      <c r="D31" s="7">
        <f t="shared" si="0"/>
        <v>50</v>
      </c>
      <c r="E31" s="9">
        <f t="shared" si="1"/>
        <v>0</v>
      </c>
      <c r="F31" s="5"/>
      <c r="G31" s="5"/>
      <c r="H31" s="1"/>
    </row>
    <row r="32" spans="1:13" ht="16.5" thickBot="1" x14ac:dyDescent="0.3">
      <c r="A32" s="6" t="s">
        <v>54</v>
      </c>
      <c r="B32" s="6"/>
      <c r="C32" s="6"/>
      <c r="D32" s="7">
        <f t="shared" si="0"/>
        <v>50</v>
      </c>
      <c r="E32" s="9">
        <f t="shared" si="1"/>
        <v>0</v>
      </c>
      <c r="F32" s="5"/>
      <c r="G32" s="5"/>
      <c r="H32" s="1"/>
    </row>
    <row r="33" spans="1:8" ht="16.5" thickBot="1" x14ac:dyDescent="0.3">
      <c r="A33" s="6" t="s">
        <v>55</v>
      </c>
      <c r="B33" s="6"/>
      <c r="C33" s="6"/>
      <c r="D33" s="7">
        <f t="shared" si="0"/>
        <v>50</v>
      </c>
      <c r="E33" s="9">
        <f t="shared" si="1"/>
        <v>0</v>
      </c>
      <c r="F33" s="5"/>
      <c r="G33" s="5"/>
      <c r="H33" s="1"/>
    </row>
    <row r="34" spans="1:8" ht="16.5" thickBot="1" x14ac:dyDescent="0.3">
      <c r="A34" s="6" t="s">
        <v>56</v>
      </c>
      <c r="B34" s="6"/>
      <c r="C34" s="6"/>
      <c r="D34" s="7">
        <f t="shared" si="0"/>
        <v>50</v>
      </c>
      <c r="E34" s="9">
        <f t="shared" si="1"/>
        <v>0</v>
      </c>
      <c r="F34" s="5"/>
      <c r="G34" s="5"/>
      <c r="H34" s="1"/>
    </row>
    <row r="35" spans="1:8" ht="16.5" thickBot="1" x14ac:dyDescent="0.3">
      <c r="A35" s="6" t="s">
        <v>57</v>
      </c>
      <c r="B35" s="6"/>
      <c r="C35" s="6"/>
      <c r="D35" s="7">
        <f t="shared" si="0"/>
        <v>50</v>
      </c>
      <c r="E35" s="9">
        <f t="shared" si="1"/>
        <v>0</v>
      </c>
      <c r="F35" s="5"/>
      <c r="G35" s="5"/>
      <c r="H35" s="1"/>
    </row>
    <row r="36" spans="1:8" ht="16.5" thickBot="1" x14ac:dyDescent="0.3">
      <c r="A36" s="6" t="s">
        <v>58</v>
      </c>
      <c r="B36" s="6"/>
      <c r="C36" s="6"/>
      <c r="D36" s="7">
        <f t="shared" si="0"/>
        <v>50</v>
      </c>
      <c r="E36" s="9">
        <f t="shared" si="1"/>
        <v>0</v>
      </c>
      <c r="F36" s="5"/>
      <c r="G36" s="5"/>
      <c r="H36" s="1"/>
    </row>
    <row r="37" spans="1:8" ht="16.5" thickBot="1" x14ac:dyDescent="0.3">
      <c r="A37" s="6" t="s">
        <v>59</v>
      </c>
      <c r="B37" s="6"/>
      <c r="C37" s="6"/>
      <c r="D37" s="7">
        <f t="shared" si="0"/>
        <v>50</v>
      </c>
      <c r="E37" s="9">
        <f t="shared" si="1"/>
        <v>0</v>
      </c>
      <c r="F37" s="5"/>
      <c r="G37" s="5"/>
      <c r="H37" s="1"/>
    </row>
    <row r="38" spans="1:8" ht="16.5" thickBot="1" x14ac:dyDescent="0.3">
      <c r="A38" s="6" t="s">
        <v>60</v>
      </c>
      <c r="B38" s="6"/>
      <c r="C38" s="6"/>
      <c r="D38" s="7">
        <f t="shared" si="0"/>
        <v>50</v>
      </c>
      <c r="E38" s="9">
        <f t="shared" si="1"/>
        <v>0</v>
      </c>
      <c r="F38" s="5"/>
      <c r="G38" s="5"/>
      <c r="H38" s="1"/>
    </row>
    <row r="39" spans="1:8" ht="16.5" thickBot="1" x14ac:dyDescent="0.3">
      <c r="A39" s="6" t="s">
        <v>61</v>
      </c>
      <c r="B39" s="6"/>
      <c r="C39" s="6"/>
      <c r="D39" s="7">
        <f t="shared" si="0"/>
        <v>50</v>
      </c>
      <c r="E39" s="9">
        <f t="shared" si="1"/>
        <v>0</v>
      </c>
      <c r="F39" s="5"/>
      <c r="G39" s="5"/>
      <c r="H39" s="1"/>
    </row>
    <row r="40" spans="1:8" ht="16.5" thickBot="1" x14ac:dyDescent="0.3">
      <c r="A40" s="6" t="s">
        <v>62</v>
      </c>
      <c r="B40" s="6"/>
      <c r="C40" s="6"/>
      <c r="D40" s="7">
        <f t="shared" si="0"/>
        <v>50</v>
      </c>
      <c r="E40" s="9">
        <f t="shared" si="1"/>
        <v>0</v>
      </c>
      <c r="F40" s="5"/>
      <c r="G40" s="5"/>
      <c r="H40" s="1"/>
    </row>
  </sheetData>
  <mergeCells count="3">
    <mergeCell ref="A1:G1"/>
    <mergeCell ref="A2:G2"/>
    <mergeCell ref="A3:G3"/>
  </mergeCells>
  <conditionalFormatting sqref="F5:G40">
    <cfRule type="containsText" dxfId="27" priority="3" operator="containsText" text="No">
      <formula>NOT(ISERROR(SEARCH("No",F5)))</formula>
    </cfRule>
    <cfRule type="containsText" dxfId="26" priority="4" operator="containsText" text="Yes">
      <formula>NOT(ISERROR(SEARCH("Yes",F5)))</formula>
    </cfRule>
  </conditionalFormatting>
  <conditionalFormatting sqref="K15:K16">
    <cfRule type="iconSet" priority="2">
      <iconSet>
        <cfvo type="percent" val="0"/>
        <cfvo type="num" val="1"/>
        <cfvo type="num" val="2"/>
      </iconSet>
    </cfRule>
  </conditionalFormatting>
  <conditionalFormatting sqref="K19">
    <cfRule type="iconSet" priority="1">
      <iconSet>
        <cfvo type="percent" val="0"/>
        <cfvo type="num" val="1"/>
        <cfvo type="num" val="2"/>
      </iconSet>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R775"/>
  <sheetViews>
    <sheetView tabSelected="1" workbookViewId="0">
      <selection activeCell="A5" sqref="A5"/>
    </sheetView>
  </sheetViews>
  <sheetFormatPr defaultColWidth="8.85546875" defaultRowHeight="15" x14ac:dyDescent="0.25"/>
  <cols>
    <col min="1" max="2" width="24.28515625" style="33" customWidth="1"/>
    <col min="3" max="3" width="8.42578125" style="33" customWidth="1"/>
    <col min="4" max="4" width="10.4257812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25" t="s">
        <v>126</v>
      </c>
      <c r="B1" s="126"/>
      <c r="C1" s="95" t="s">
        <v>125</v>
      </c>
      <c r="D1" s="96"/>
      <c r="E1" s="97"/>
      <c r="F1" s="97"/>
      <c r="G1" s="97"/>
      <c r="H1" s="107"/>
      <c r="I1" s="84" t="s">
        <v>65</v>
      </c>
      <c r="J1" s="60"/>
      <c r="K1" s="31"/>
      <c r="L1" s="58" t="s">
        <v>64</v>
      </c>
      <c r="M1" s="73">
        <f>E1</f>
        <v>0</v>
      </c>
      <c r="N1" s="59"/>
      <c r="O1" s="58" t="s">
        <v>65</v>
      </c>
      <c r="P1" s="61">
        <f>J1</f>
        <v>0</v>
      </c>
    </row>
    <row r="2" spans="1:18" ht="15.6" customHeight="1" thickBot="1" x14ac:dyDescent="0.3">
      <c r="A2" s="127"/>
      <c r="B2" s="122"/>
      <c r="C2" s="95" t="s">
        <v>67</v>
      </c>
      <c r="D2" s="96"/>
      <c r="E2" s="97"/>
      <c r="F2" s="97"/>
      <c r="G2" s="98"/>
      <c r="H2" s="107"/>
      <c r="I2" s="84" t="s">
        <v>66</v>
      </c>
      <c r="J2" s="60"/>
      <c r="K2" s="31"/>
      <c r="L2" s="58" t="s">
        <v>67</v>
      </c>
      <c r="M2" s="73">
        <f>E2</f>
        <v>0</v>
      </c>
      <c r="N2" s="59"/>
      <c r="O2" s="58" t="s">
        <v>66</v>
      </c>
      <c r="P2" s="61"/>
    </row>
    <row r="3" spans="1:18" ht="106.15" customHeight="1" thickBot="1" x14ac:dyDescent="0.35">
      <c r="A3" s="120" t="s">
        <v>101</v>
      </c>
      <c r="B3" s="121"/>
      <c r="C3" s="121"/>
      <c r="D3" s="121"/>
      <c r="E3" s="101"/>
      <c r="F3" s="101"/>
      <c r="G3" s="101"/>
      <c r="H3" s="101"/>
      <c r="I3" s="101"/>
      <c r="J3" s="102"/>
      <c r="K3" s="31"/>
      <c r="L3" s="34" t="s">
        <v>26</v>
      </c>
      <c r="M3" s="35"/>
      <c r="N3" s="35"/>
      <c r="O3" s="35"/>
      <c r="P3" s="35"/>
    </row>
    <row r="4" spans="1:18" ht="48" thickBot="1" x14ac:dyDescent="0.3">
      <c r="A4" s="36" t="s">
        <v>98</v>
      </c>
      <c r="B4" s="36" t="s">
        <v>97</v>
      </c>
      <c r="C4" s="83" t="s">
        <v>116</v>
      </c>
      <c r="D4" s="83" t="s">
        <v>117</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103" t="s">
        <v>10</v>
      </c>
      <c r="M6" s="104"/>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103" t="s">
        <v>11</v>
      </c>
      <c r="M7" s="104"/>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4" t="s">
        <v>71</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80</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79</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78</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77</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72</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73</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74</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75</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76</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91" t="str">
        <f>A3</f>
        <v>From August 6th, 2012 through May 10th, 2013, 100% of Grade 5 Visual Arts students will improve their visual arts production and analysis skills as measured by the Atlanta Public Schools 5th Grade Visual Arts Rubric-based Assessment. 
Students’ scores on the rubric will be converted to a 4.0 scale, and each student’s pre-test score will be reported as a composite score of the 5 GPS Visual Arts Strands.
Students will increase from their pre-assessment mean scores to their post-assessment mean scores on the Grade 5 Visual Arts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91"/>
      <c r="N24" s="91"/>
      <c r="O24" s="91"/>
      <c r="P24" s="91"/>
    </row>
    <row r="25" spans="1:17" ht="16.5" thickBot="1" x14ac:dyDescent="0.3">
      <c r="A25" s="42"/>
      <c r="B25" s="42"/>
      <c r="C25" s="42"/>
      <c r="D25" s="42"/>
      <c r="E25" s="42"/>
      <c r="F25" s="42"/>
      <c r="G25" s="54"/>
      <c r="H25" s="55">
        <f t="shared" si="0"/>
        <v>0</v>
      </c>
      <c r="I25" s="43" t="str">
        <f t="shared" si="1"/>
        <v>Yes</v>
      </c>
      <c r="J25" s="43" t="str">
        <f t="shared" si="2"/>
        <v>No</v>
      </c>
      <c r="K25" s="44"/>
      <c r="L25" s="91"/>
      <c r="M25" s="91"/>
      <c r="N25" s="91"/>
      <c r="O25" s="91"/>
      <c r="P25" s="91"/>
    </row>
    <row r="26" spans="1:17" ht="16.5" thickBot="1" x14ac:dyDescent="0.3">
      <c r="A26" s="42"/>
      <c r="B26" s="42"/>
      <c r="C26" s="42"/>
      <c r="D26" s="42"/>
      <c r="E26" s="42"/>
      <c r="F26" s="42"/>
      <c r="G26" s="54"/>
      <c r="H26" s="55">
        <f t="shared" si="0"/>
        <v>0</v>
      </c>
      <c r="I26" s="43" t="str">
        <f t="shared" si="1"/>
        <v>Yes</v>
      </c>
      <c r="J26" s="43" t="str">
        <f t="shared" si="2"/>
        <v>No</v>
      </c>
      <c r="K26" s="44"/>
      <c r="L26" s="91"/>
      <c r="M26" s="91"/>
      <c r="N26" s="91"/>
      <c r="O26" s="91"/>
      <c r="P26" s="91"/>
    </row>
    <row r="27" spans="1:17" ht="16.5" thickBot="1" x14ac:dyDescent="0.3">
      <c r="A27" s="42"/>
      <c r="B27" s="42"/>
      <c r="C27" s="42"/>
      <c r="D27" s="42"/>
      <c r="E27" s="42"/>
      <c r="F27" s="42"/>
      <c r="G27" s="54"/>
      <c r="H27" s="55">
        <f t="shared" si="0"/>
        <v>0</v>
      </c>
      <c r="I27" s="43" t="str">
        <f t="shared" si="1"/>
        <v>Yes</v>
      </c>
      <c r="J27" s="43" t="str">
        <f t="shared" si="2"/>
        <v>No</v>
      </c>
      <c r="K27" s="44"/>
      <c r="L27" s="91"/>
      <c r="M27" s="91"/>
      <c r="N27" s="91"/>
      <c r="O27" s="91"/>
      <c r="P27" s="91"/>
    </row>
    <row r="28" spans="1:17" ht="16.5" thickBot="1" x14ac:dyDescent="0.3">
      <c r="A28" s="42"/>
      <c r="B28" s="42"/>
      <c r="C28" s="42"/>
      <c r="D28" s="42"/>
      <c r="E28" s="42"/>
      <c r="F28" s="42"/>
      <c r="G28" s="54"/>
      <c r="H28" s="55">
        <f t="shared" si="0"/>
        <v>0</v>
      </c>
      <c r="I28" s="43" t="str">
        <f t="shared" si="1"/>
        <v>Yes</v>
      </c>
      <c r="J28" s="43" t="str">
        <f t="shared" si="2"/>
        <v>No</v>
      </c>
      <c r="K28" s="44"/>
      <c r="L28" s="91"/>
      <c r="M28" s="91"/>
      <c r="N28" s="91"/>
      <c r="O28" s="91"/>
      <c r="P28" s="91"/>
    </row>
    <row r="29" spans="1:17" ht="16.5" thickBot="1" x14ac:dyDescent="0.3">
      <c r="A29" s="42"/>
      <c r="B29" s="42"/>
      <c r="C29" s="42"/>
      <c r="D29" s="42"/>
      <c r="E29" s="42"/>
      <c r="F29" s="42"/>
      <c r="G29" s="54"/>
      <c r="H29" s="55">
        <f t="shared" si="0"/>
        <v>0</v>
      </c>
      <c r="I29" s="43" t="str">
        <f t="shared" si="1"/>
        <v>Yes</v>
      </c>
      <c r="J29" s="43" t="str">
        <f t="shared" si="2"/>
        <v>No</v>
      </c>
      <c r="K29" s="44"/>
      <c r="L29" s="92"/>
      <c r="M29" s="92"/>
      <c r="N29" s="92"/>
      <c r="O29" s="92"/>
      <c r="P29" s="92"/>
    </row>
    <row r="30" spans="1:17" ht="16.5" thickBot="1" x14ac:dyDescent="0.3">
      <c r="A30" s="42"/>
      <c r="B30" s="42"/>
      <c r="C30" s="42"/>
      <c r="D30" s="42"/>
      <c r="E30" s="42"/>
      <c r="F30" s="42"/>
      <c r="G30" s="54"/>
      <c r="H30" s="55">
        <f t="shared" si="0"/>
        <v>0</v>
      </c>
      <c r="I30" s="43" t="str">
        <f t="shared" si="1"/>
        <v>Yes</v>
      </c>
      <c r="J30" s="43" t="str">
        <f t="shared" si="2"/>
        <v>No</v>
      </c>
      <c r="K30" s="44"/>
      <c r="L30" s="92"/>
      <c r="M30" s="92"/>
      <c r="N30" s="92"/>
      <c r="O30" s="92"/>
      <c r="P30" s="92"/>
    </row>
    <row r="31" spans="1:17" ht="16.5" thickBot="1" x14ac:dyDescent="0.3">
      <c r="A31" s="42"/>
      <c r="B31" s="42"/>
      <c r="C31" s="42"/>
      <c r="D31" s="42"/>
      <c r="E31" s="42"/>
      <c r="F31" s="42"/>
      <c r="G31" s="54"/>
      <c r="H31" s="55">
        <f t="shared" si="0"/>
        <v>0</v>
      </c>
      <c r="I31" s="43" t="str">
        <f t="shared" si="1"/>
        <v>Yes</v>
      </c>
      <c r="J31" s="43" t="str">
        <f t="shared" si="2"/>
        <v>No</v>
      </c>
      <c r="K31" s="44"/>
      <c r="L31" s="92"/>
      <c r="M31" s="92"/>
      <c r="N31" s="92"/>
      <c r="O31" s="92"/>
      <c r="P31" s="92"/>
    </row>
    <row r="32" spans="1:17" ht="16.5" thickBot="1" x14ac:dyDescent="0.3">
      <c r="A32" s="42"/>
      <c r="B32" s="42"/>
      <c r="C32" s="42"/>
      <c r="D32" s="42"/>
      <c r="E32" s="42"/>
      <c r="F32" s="42"/>
      <c r="G32" s="54"/>
      <c r="H32" s="55">
        <f t="shared" si="0"/>
        <v>0</v>
      </c>
      <c r="I32" s="43" t="str">
        <f t="shared" si="1"/>
        <v>Yes</v>
      </c>
      <c r="J32" s="43" t="str">
        <f t="shared" si="2"/>
        <v>No</v>
      </c>
      <c r="K32" s="44"/>
      <c r="L32" s="92"/>
      <c r="M32" s="92"/>
      <c r="N32" s="92"/>
      <c r="O32" s="92"/>
      <c r="P32" s="92"/>
    </row>
    <row r="33" spans="1:16" ht="16.5" thickBot="1" x14ac:dyDescent="0.3">
      <c r="A33" s="42"/>
      <c r="B33" s="42"/>
      <c r="C33" s="42"/>
      <c r="D33" s="42"/>
      <c r="E33" s="42"/>
      <c r="F33" s="42"/>
      <c r="G33" s="54"/>
      <c r="H33" s="55">
        <f t="shared" si="0"/>
        <v>0</v>
      </c>
      <c r="I33" s="43" t="str">
        <f t="shared" si="1"/>
        <v>Yes</v>
      </c>
      <c r="J33" s="43" t="str">
        <f t="shared" si="2"/>
        <v>No</v>
      </c>
      <c r="K33" s="44"/>
      <c r="L33" s="92"/>
      <c r="M33" s="92"/>
      <c r="N33" s="92"/>
      <c r="O33" s="92"/>
      <c r="P33" s="92"/>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80"/>
      <c r="M37" s="81"/>
      <c r="N37" s="81"/>
    </row>
    <row r="38" spans="1:16" ht="16.5" thickBot="1" x14ac:dyDescent="0.3">
      <c r="A38" s="42"/>
      <c r="B38" s="42"/>
      <c r="C38" s="42"/>
      <c r="D38" s="42"/>
      <c r="E38" s="42"/>
      <c r="F38" s="42"/>
      <c r="G38" s="54"/>
      <c r="H38" s="55">
        <f t="shared" si="0"/>
        <v>0</v>
      </c>
      <c r="I38" s="43" t="str">
        <f t="shared" si="1"/>
        <v>Yes</v>
      </c>
      <c r="J38" s="43" t="str">
        <f t="shared" si="2"/>
        <v>No</v>
      </c>
      <c r="K38" s="44"/>
      <c r="L38" s="80"/>
      <c r="M38" s="81"/>
      <c r="N38" s="81"/>
    </row>
    <row r="39" spans="1:16" ht="16.5" thickBot="1" x14ac:dyDescent="0.3">
      <c r="A39" s="42"/>
      <c r="B39" s="42"/>
      <c r="C39" s="42"/>
      <c r="D39" s="42"/>
      <c r="E39" s="42"/>
      <c r="F39" s="42"/>
      <c r="G39" s="54"/>
      <c r="H39" s="55">
        <f t="shared" si="0"/>
        <v>0</v>
      </c>
      <c r="I39" s="43" t="str">
        <f t="shared" si="1"/>
        <v>Yes</v>
      </c>
      <c r="J39" s="43" t="str">
        <f t="shared" si="2"/>
        <v>No</v>
      </c>
      <c r="K39" s="44"/>
      <c r="L39" s="80"/>
      <c r="M39" s="81"/>
      <c r="N39" s="81"/>
    </row>
    <row r="40" spans="1:16" ht="16.5" thickBot="1" x14ac:dyDescent="0.3">
      <c r="A40" s="42"/>
      <c r="B40" s="42"/>
      <c r="C40" s="42"/>
      <c r="D40" s="42"/>
      <c r="E40" s="42"/>
      <c r="F40" s="42"/>
      <c r="G40" s="54"/>
      <c r="H40" s="55">
        <f t="shared" si="0"/>
        <v>0</v>
      </c>
      <c r="I40" s="43" t="str">
        <f t="shared" si="1"/>
        <v>Yes</v>
      </c>
      <c r="J40" s="43" t="str">
        <f t="shared" si="2"/>
        <v>No</v>
      </c>
      <c r="K40" s="44"/>
      <c r="L40" s="80"/>
      <c r="M40" s="81"/>
      <c r="N40" s="81"/>
    </row>
    <row r="41" spans="1:16" ht="16.5" thickBot="1" x14ac:dyDescent="0.3">
      <c r="A41" s="42"/>
      <c r="B41" s="42"/>
      <c r="C41" s="42"/>
      <c r="D41" s="42"/>
      <c r="E41" s="42"/>
      <c r="F41" s="42"/>
      <c r="G41" s="54"/>
      <c r="H41" s="55"/>
      <c r="I41" s="43" t="str">
        <f t="shared" si="1"/>
        <v>Yes</v>
      </c>
      <c r="J41" s="43" t="str">
        <f t="shared" si="2"/>
        <v>No</v>
      </c>
      <c r="L41" s="80"/>
      <c r="M41" s="81"/>
      <c r="N41" s="81"/>
    </row>
    <row r="42" spans="1:16" ht="16.5" thickBot="1" x14ac:dyDescent="0.3">
      <c r="A42" s="42"/>
      <c r="B42" s="42"/>
      <c r="C42" s="42"/>
      <c r="D42" s="42"/>
      <c r="E42" s="42"/>
      <c r="F42" s="42"/>
      <c r="G42" s="54"/>
      <c r="H42" s="55"/>
      <c r="I42" s="43" t="str">
        <f t="shared" si="1"/>
        <v>Yes</v>
      </c>
      <c r="J42" s="43" t="str">
        <f t="shared" si="2"/>
        <v>No</v>
      </c>
      <c r="L42" s="80"/>
      <c r="M42" s="81"/>
      <c r="N42" s="81"/>
    </row>
    <row r="43" spans="1:16" ht="16.5" thickBot="1" x14ac:dyDescent="0.3">
      <c r="A43" s="42"/>
      <c r="B43" s="42"/>
      <c r="C43" s="42"/>
      <c r="D43" s="42"/>
      <c r="E43" s="42"/>
      <c r="F43" s="42"/>
      <c r="G43" s="54"/>
      <c r="H43" s="55"/>
      <c r="I43" s="43" t="str">
        <f t="shared" si="1"/>
        <v>Yes</v>
      </c>
      <c r="J43" s="43" t="str">
        <f t="shared" si="2"/>
        <v>No</v>
      </c>
      <c r="L43" s="80"/>
      <c r="M43" s="81"/>
      <c r="N43" s="81"/>
    </row>
    <row r="44" spans="1:16" ht="16.5" thickBot="1" x14ac:dyDescent="0.3">
      <c r="A44" s="42"/>
      <c r="B44" s="42"/>
      <c r="C44" s="42"/>
      <c r="D44" s="42"/>
      <c r="E44" s="42"/>
      <c r="F44" s="42"/>
      <c r="G44" s="54"/>
      <c r="H44" s="55"/>
      <c r="I44" s="43" t="str">
        <f t="shared" si="1"/>
        <v>Yes</v>
      </c>
      <c r="J44" s="43" t="str">
        <f t="shared" si="2"/>
        <v>No</v>
      </c>
      <c r="L44" s="80"/>
      <c r="M44" s="81"/>
      <c r="N44" s="81"/>
    </row>
    <row r="45" spans="1:16" ht="16.5" thickBot="1" x14ac:dyDescent="0.3">
      <c r="A45" s="42"/>
      <c r="B45" s="42"/>
      <c r="C45" s="42"/>
      <c r="D45" s="42"/>
      <c r="E45" s="42"/>
      <c r="F45" s="42"/>
      <c r="G45" s="54"/>
      <c r="H45" s="55"/>
      <c r="I45" s="43" t="str">
        <f t="shared" si="1"/>
        <v>Yes</v>
      </c>
      <c r="J45" s="43" t="str">
        <f t="shared" si="2"/>
        <v>No</v>
      </c>
      <c r="L45" s="80"/>
      <c r="M45" s="81"/>
      <c r="N45" s="81"/>
    </row>
    <row r="46" spans="1:16" ht="16.5" thickBot="1" x14ac:dyDescent="0.3">
      <c r="A46" s="42"/>
      <c r="B46" s="42"/>
      <c r="C46" s="42"/>
      <c r="D46" s="42"/>
      <c r="E46" s="42"/>
      <c r="F46" s="42"/>
      <c r="G46" s="54"/>
      <c r="H46" s="55"/>
      <c r="I46" s="43" t="str">
        <f t="shared" si="1"/>
        <v>Yes</v>
      </c>
      <c r="J46" s="43" t="str">
        <f t="shared" si="2"/>
        <v>No</v>
      </c>
      <c r="L46" s="80"/>
      <c r="M46" s="81"/>
      <c r="N46" s="81"/>
    </row>
    <row r="47" spans="1:16" ht="16.5" thickBot="1" x14ac:dyDescent="0.3">
      <c r="A47" s="42"/>
      <c r="B47" s="42"/>
      <c r="C47" s="42"/>
      <c r="D47" s="42"/>
      <c r="E47" s="42"/>
      <c r="F47" s="42"/>
      <c r="G47" s="54"/>
      <c r="H47" s="55"/>
      <c r="I47" s="43" t="str">
        <f t="shared" si="1"/>
        <v>Yes</v>
      </c>
      <c r="J47" s="43" t="str">
        <f t="shared" si="2"/>
        <v>No</v>
      </c>
      <c r="L47" s="80"/>
      <c r="M47" s="81"/>
      <c r="N47" s="81"/>
    </row>
    <row r="48" spans="1:16" ht="16.5" thickBot="1" x14ac:dyDescent="0.3">
      <c r="A48" s="42"/>
      <c r="B48" s="42"/>
      <c r="C48" s="42"/>
      <c r="D48" s="42"/>
      <c r="E48" s="42"/>
      <c r="F48" s="42"/>
      <c r="G48" s="54"/>
      <c r="H48" s="55"/>
      <c r="I48" s="43" t="str">
        <f t="shared" si="1"/>
        <v>Yes</v>
      </c>
      <c r="J48" s="43" t="str">
        <f t="shared" si="2"/>
        <v>No</v>
      </c>
      <c r="L48" s="80"/>
      <c r="M48" s="81"/>
      <c r="N48" s="81"/>
    </row>
    <row r="49" spans="1:14" ht="16.5" thickBot="1" x14ac:dyDescent="0.3">
      <c r="A49" s="42"/>
      <c r="B49" s="42"/>
      <c r="C49" s="42"/>
      <c r="D49" s="42"/>
      <c r="E49" s="42"/>
      <c r="F49" s="42"/>
      <c r="G49" s="54"/>
      <c r="H49" s="55"/>
      <c r="I49" s="43" t="str">
        <f t="shared" si="1"/>
        <v>Yes</v>
      </c>
      <c r="J49" s="43" t="str">
        <f t="shared" si="2"/>
        <v>No</v>
      </c>
      <c r="L49" s="80"/>
      <c r="M49" s="81"/>
      <c r="N49" s="81"/>
    </row>
    <row r="50" spans="1:14" ht="16.5" thickBot="1" x14ac:dyDescent="0.3">
      <c r="A50" s="42"/>
      <c r="B50" s="42"/>
      <c r="C50" s="42"/>
      <c r="D50" s="42"/>
      <c r="E50" s="42"/>
      <c r="F50" s="42"/>
      <c r="G50" s="54"/>
      <c r="H50" s="55"/>
      <c r="I50" s="43" t="str">
        <f t="shared" si="1"/>
        <v>Yes</v>
      </c>
      <c r="J50" s="43" t="str">
        <f t="shared" si="2"/>
        <v>No</v>
      </c>
      <c r="L50" s="80"/>
      <c r="M50" s="81"/>
      <c r="N50" s="81"/>
    </row>
    <row r="51" spans="1:14" ht="16.5" thickBot="1" x14ac:dyDescent="0.3">
      <c r="A51" s="42"/>
      <c r="B51" s="42"/>
      <c r="C51" s="42"/>
      <c r="D51" s="42"/>
      <c r="E51" s="42"/>
      <c r="F51" s="42"/>
      <c r="G51" s="54"/>
      <c r="H51" s="55"/>
      <c r="I51" s="43" t="str">
        <f t="shared" si="1"/>
        <v>Yes</v>
      </c>
      <c r="J51" s="43" t="str">
        <f t="shared" si="2"/>
        <v>No</v>
      </c>
      <c r="L51" s="80"/>
      <c r="M51" s="81"/>
      <c r="N51" s="81"/>
    </row>
    <row r="52" spans="1:14" ht="16.5" thickBot="1" x14ac:dyDescent="0.3">
      <c r="A52" s="42"/>
      <c r="B52" s="42"/>
      <c r="C52" s="42"/>
      <c r="D52" s="42"/>
      <c r="E52" s="42"/>
      <c r="F52" s="42"/>
      <c r="G52" s="54"/>
      <c r="H52" s="55"/>
      <c r="I52" s="43" t="str">
        <f t="shared" si="1"/>
        <v>Yes</v>
      </c>
      <c r="J52" s="43" t="str">
        <f t="shared" si="2"/>
        <v>No</v>
      </c>
      <c r="L52" s="80"/>
      <c r="M52" s="81"/>
      <c r="N52" s="81"/>
    </row>
    <row r="53" spans="1:14" ht="16.5" thickBot="1" x14ac:dyDescent="0.3">
      <c r="A53" s="42"/>
      <c r="B53" s="42"/>
      <c r="C53" s="42"/>
      <c r="D53" s="42"/>
      <c r="E53" s="42"/>
      <c r="F53" s="42"/>
      <c r="G53" s="54"/>
      <c r="H53" s="55"/>
      <c r="I53" s="43" t="str">
        <f t="shared" si="1"/>
        <v>Yes</v>
      </c>
      <c r="J53" s="43" t="str">
        <f t="shared" si="2"/>
        <v>No</v>
      </c>
      <c r="L53" s="80"/>
      <c r="M53" s="81"/>
      <c r="N53" s="81"/>
    </row>
    <row r="54" spans="1:14" ht="16.5" thickBot="1" x14ac:dyDescent="0.3">
      <c r="A54" s="42"/>
      <c r="B54" s="42"/>
      <c r="C54" s="42"/>
      <c r="D54" s="42"/>
      <c r="E54" s="42"/>
      <c r="F54" s="42"/>
      <c r="G54" s="54"/>
      <c r="H54" s="55"/>
      <c r="I54" s="43" t="str">
        <f t="shared" si="1"/>
        <v>Yes</v>
      </c>
      <c r="J54" s="43" t="str">
        <f t="shared" si="2"/>
        <v>No</v>
      </c>
      <c r="L54" s="80"/>
      <c r="M54" s="81"/>
      <c r="N54" s="81"/>
    </row>
    <row r="55" spans="1:14" ht="16.5" thickBot="1" x14ac:dyDescent="0.3">
      <c r="A55" s="42"/>
      <c r="B55" s="42"/>
      <c r="C55" s="42"/>
      <c r="D55" s="42"/>
      <c r="E55" s="42"/>
      <c r="F55" s="42"/>
      <c r="G55" s="54"/>
      <c r="H55" s="55"/>
      <c r="I55" s="43" t="str">
        <f t="shared" si="1"/>
        <v>Yes</v>
      </c>
      <c r="J55" s="43" t="str">
        <f t="shared" si="2"/>
        <v>No</v>
      </c>
      <c r="L55" s="80"/>
      <c r="M55" s="81"/>
      <c r="N55" s="81"/>
    </row>
    <row r="56" spans="1:14" ht="16.5" thickBot="1" x14ac:dyDescent="0.3">
      <c r="A56" s="42"/>
      <c r="B56" s="42"/>
      <c r="C56" s="42"/>
      <c r="D56" s="42"/>
      <c r="E56" s="42"/>
      <c r="F56" s="42"/>
      <c r="G56" s="54"/>
      <c r="H56" s="55"/>
      <c r="I56" s="43" t="str">
        <f t="shared" si="1"/>
        <v>Yes</v>
      </c>
      <c r="J56" s="43" t="str">
        <f t="shared" si="2"/>
        <v>No</v>
      </c>
      <c r="L56" s="80"/>
      <c r="M56" s="81"/>
      <c r="N56" s="81"/>
    </row>
    <row r="57" spans="1:14" ht="16.5" thickBot="1" x14ac:dyDescent="0.3">
      <c r="A57" s="42"/>
      <c r="B57" s="42"/>
      <c r="C57" s="42"/>
      <c r="D57" s="42"/>
      <c r="E57" s="42"/>
      <c r="F57" s="42"/>
      <c r="G57" s="54"/>
      <c r="H57" s="55"/>
      <c r="I57" s="43" t="str">
        <f t="shared" si="1"/>
        <v>Yes</v>
      </c>
      <c r="J57" s="43" t="str">
        <f t="shared" si="2"/>
        <v>No</v>
      </c>
      <c r="L57" s="80"/>
      <c r="M57" s="81"/>
      <c r="N57" s="81"/>
    </row>
    <row r="58" spans="1:14" ht="16.5" thickBot="1" x14ac:dyDescent="0.3">
      <c r="A58" s="42"/>
      <c r="B58" s="42"/>
      <c r="C58" s="42"/>
      <c r="D58" s="42"/>
      <c r="E58" s="42"/>
      <c r="F58" s="42"/>
      <c r="G58" s="54"/>
      <c r="H58" s="55"/>
      <c r="I58" s="43" t="str">
        <f t="shared" si="1"/>
        <v>Yes</v>
      </c>
      <c r="J58" s="43" t="str">
        <f t="shared" si="2"/>
        <v>No</v>
      </c>
      <c r="L58" s="80"/>
      <c r="M58" s="81"/>
      <c r="N58" s="81"/>
    </row>
    <row r="59" spans="1:14" ht="16.5" thickBot="1" x14ac:dyDescent="0.3">
      <c r="A59" s="42"/>
      <c r="B59" s="42"/>
      <c r="C59" s="42"/>
      <c r="D59" s="42"/>
      <c r="E59" s="42"/>
      <c r="F59" s="42"/>
      <c r="G59" s="54"/>
      <c r="H59" s="55"/>
      <c r="I59" s="43" t="str">
        <f t="shared" si="1"/>
        <v>Yes</v>
      </c>
      <c r="J59" s="43" t="str">
        <f t="shared" si="2"/>
        <v>No</v>
      </c>
      <c r="L59" s="80"/>
      <c r="M59" s="81"/>
      <c r="N59" s="81"/>
    </row>
    <row r="60" spans="1:14" ht="16.5" thickBot="1" x14ac:dyDescent="0.3">
      <c r="A60" s="42"/>
      <c r="B60" s="42"/>
      <c r="C60" s="42"/>
      <c r="D60" s="42"/>
      <c r="E60" s="42"/>
      <c r="F60" s="42"/>
      <c r="G60" s="54"/>
      <c r="H60" s="55"/>
      <c r="I60" s="43" t="str">
        <f t="shared" si="1"/>
        <v>Yes</v>
      </c>
      <c r="J60" s="43" t="str">
        <f t="shared" si="2"/>
        <v>No</v>
      </c>
      <c r="L60" s="80"/>
      <c r="M60" s="81"/>
      <c r="N60" s="81"/>
    </row>
    <row r="61" spans="1:14" ht="16.5" thickBot="1" x14ac:dyDescent="0.3">
      <c r="A61" s="42"/>
      <c r="B61" s="42"/>
      <c r="C61" s="42"/>
      <c r="D61" s="42"/>
      <c r="E61" s="42"/>
      <c r="F61" s="42"/>
      <c r="G61" s="54"/>
      <c r="H61" s="55"/>
      <c r="I61" s="43" t="str">
        <f t="shared" si="1"/>
        <v>Yes</v>
      </c>
      <c r="J61" s="43" t="str">
        <f t="shared" si="2"/>
        <v>No</v>
      </c>
      <c r="L61" s="80"/>
      <c r="M61" s="81"/>
      <c r="N61" s="81"/>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9" priority="9" operator="containsText" text="No">
      <formula>NOT(ISERROR(SEARCH("No",I5)))</formula>
    </cfRule>
    <cfRule type="containsText" dxfId="8" priority="10" operator="containsText" text="Yes">
      <formula>NOT(ISERROR(SEARCH("Yes",I5)))</formula>
    </cfRule>
  </conditionalFormatting>
  <conditionalFormatting sqref="N15:N16">
    <cfRule type="iconSet" priority="8">
      <iconSet>
        <cfvo type="percent" val="0"/>
        <cfvo type="num" val="1"/>
        <cfvo type="num" val="2"/>
      </iconSet>
    </cfRule>
  </conditionalFormatting>
  <conditionalFormatting sqref="N19">
    <cfRule type="iconSet" priority="7">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R775"/>
  <sheetViews>
    <sheetView workbookViewId="0">
      <selection sqref="A1:B2"/>
    </sheetView>
  </sheetViews>
  <sheetFormatPr defaultColWidth="8.85546875" defaultRowHeight="15" x14ac:dyDescent="0.25"/>
  <cols>
    <col min="1" max="2" width="24.28515625" style="33" customWidth="1"/>
    <col min="3" max="3" width="8.42578125" style="33" customWidth="1"/>
    <col min="4" max="4" width="9.14062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13" t="s">
        <v>128</v>
      </c>
      <c r="B1" s="113"/>
      <c r="C1" s="96" t="s">
        <v>127</v>
      </c>
      <c r="D1" s="96"/>
      <c r="E1" s="97"/>
      <c r="F1" s="97"/>
      <c r="G1" s="97"/>
      <c r="H1" s="107"/>
      <c r="I1" s="30" t="s">
        <v>65</v>
      </c>
      <c r="J1" s="60"/>
      <c r="K1" s="31"/>
      <c r="L1" s="58" t="s">
        <v>64</v>
      </c>
      <c r="M1" s="73">
        <f>E1</f>
        <v>0</v>
      </c>
      <c r="N1" s="59"/>
      <c r="O1" s="58" t="s">
        <v>65</v>
      </c>
      <c r="P1" s="61">
        <f>J1</f>
        <v>0</v>
      </c>
    </row>
    <row r="2" spans="1:18" ht="15.6" customHeight="1" thickBot="1" x14ac:dyDescent="0.3">
      <c r="A2" s="114"/>
      <c r="B2" s="114"/>
      <c r="C2" s="96" t="s">
        <v>67</v>
      </c>
      <c r="D2" s="96"/>
      <c r="E2" s="97"/>
      <c r="F2" s="97"/>
      <c r="G2" s="98"/>
      <c r="H2" s="107"/>
      <c r="I2" s="30" t="s">
        <v>66</v>
      </c>
      <c r="J2" s="60"/>
      <c r="K2" s="31"/>
      <c r="L2" s="58" t="s">
        <v>67</v>
      </c>
      <c r="M2" s="73">
        <f>E2</f>
        <v>0</v>
      </c>
      <c r="N2" s="59"/>
      <c r="O2" s="58" t="s">
        <v>66</v>
      </c>
      <c r="P2" s="61"/>
    </row>
    <row r="3" spans="1:18" ht="106.15" customHeight="1" thickBot="1" x14ac:dyDescent="0.35">
      <c r="A3" s="120" t="s">
        <v>104</v>
      </c>
      <c r="B3" s="121"/>
      <c r="C3" s="121"/>
      <c r="D3" s="121"/>
      <c r="E3" s="101"/>
      <c r="F3" s="101"/>
      <c r="G3" s="101"/>
      <c r="H3" s="101"/>
      <c r="I3" s="101"/>
      <c r="J3" s="102"/>
      <c r="K3" s="31"/>
      <c r="L3" s="34" t="s">
        <v>26</v>
      </c>
      <c r="M3" s="35"/>
      <c r="N3" s="35"/>
      <c r="O3" s="35"/>
      <c r="P3" s="35"/>
    </row>
    <row r="4" spans="1:18" ht="48" thickBot="1" x14ac:dyDescent="0.3">
      <c r="A4" s="36" t="s">
        <v>98</v>
      </c>
      <c r="B4" s="36" t="s">
        <v>97</v>
      </c>
      <c r="C4" s="83" t="s">
        <v>116</v>
      </c>
      <c r="D4" s="83" t="s">
        <v>117</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103" t="s">
        <v>10</v>
      </c>
      <c r="M6" s="104"/>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103" t="s">
        <v>11</v>
      </c>
      <c r="M7" s="104"/>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4" t="s">
        <v>71</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80</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79</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78</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77</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72</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73</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74</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75</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76</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91" t="str">
        <f>A3</f>
        <v>From August 6th, 2012 through May 10th, 2013, 100% of Grade 5 Theatre Arts students will improve their theatre arts performance and analysis skills as measured by the Atlanta Public Schools 5th Grade Theatre Arts Rubric-based Assessment. 
Students’ scores on the rubric will be converted to a 4.0 scale, and each student’s pre-test score will be reported as a composite score of the 5th Grade GPS for Thatre Arts. 
Students will increase from their pre-assessment mean scores to their post-assessment mean scores on the Grade 5 Theatre Arts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91"/>
      <c r="N24" s="91"/>
      <c r="O24" s="91"/>
      <c r="P24" s="91"/>
    </row>
    <row r="25" spans="1:17" ht="16.5" thickBot="1" x14ac:dyDescent="0.3">
      <c r="A25" s="42"/>
      <c r="B25" s="42"/>
      <c r="C25" s="42"/>
      <c r="D25" s="42"/>
      <c r="E25" s="42"/>
      <c r="F25" s="42"/>
      <c r="G25" s="54"/>
      <c r="H25" s="55">
        <f t="shared" si="0"/>
        <v>0</v>
      </c>
      <c r="I25" s="43" t="str">
        <f t="shared" si="1"/>
        <v>Yes</v>
      </c>
      <c r="J25" s="43" t="str">
        <f t="shared" si="2"/>
        <v>No</v>
      </c>
      <c r="K25" s="44"/>
      <c r="L25" s="91"/>
      <c r="M25" s="91"/>
      <c r="N25" s="91"/>
      <c r="O25" s="91"/>
      <c r="P25" s="91"/>
    </row>
    <row r="26" spans="1:17" ht="16.5" thickBot="1" x14ac:dyDescent="0.3">
      <c r="A26" s="42"/>
      <c r="B26" s="42"/>
      <c r="C26" s="42"/>
      <c r="D26" s="42"/>
      <c r="E26" s="42"/>
      <c r="F26" s="42"/>
      <c r="G26" s="54"/>
      <c r="H26" s="55">
        <f t="shared" si="0"/>
        <v>0</v>
      </c>
      <c r="I26" s="43" t="str">
        <f t="shared" si="1"/>
        <v>Yes</v>
      </c>
      <c r="J26" s="43" t="str">
        <f t="shared" si="2"/>
        <v>No</v>
      </c>
      <c r="K26" s="44"/>
      <c r="L26" s="91"/>
      <c r="M26" s="91"/>
      <c r="N26" s="91"/>
      <c r="O26" s="91"/>
      <c r="P26" s="91"/>
    </row>
    <row r="27" spans="1:17" ht="16.5" thickBot="1" x14ac:dyDescent="0.3">
      <c r="A27" s="42"/>
      <c r="B27" s="42"/>
      <c r="C27" s="42"/>
      <c r="D27" s="42"/>
      <c r="E27" s="42"/>
      <c r="F27" s="42"/>
      <c r="G27" s="54"/>
      <c r="H27" s="55">
        <f t="shared" si="0"/>
        <v>0</v>
      </c>
      <c r="I27" s="43" t="str">
        <f t="shared" si="1"/>
        <v>Yes</v>
      </c>
      <c r="J27" s="43" t="str">
        <f t="shared" si="2"/>
        <v>No</v>
      </c>
      <c r="K27" s="44"/>
      <c r="L27" s="91"/>
      <c r="M27" s="91"/>
      <c r="N27" s="91"/>
      <c r="O27" s="91"/>
      <c r="P27" s="91"/>
    </row>
    <row r="28" spans="1:17" ht="16.5" thickBot="1" x14ac:dyDescent="0.3">
      <c r="A28" s="42"/>
      <c r="B28" s="42"/>
      <c r="C28" s="42"/>
      <c r="D28" s="42"/>
      <c r="E28" s="42"/>
      <c r="F28" s="42"/>
      <c r="G28" s="54"/>
      <c r="H28" s="55">
        <f t="shared" si="0"/>
        <v>0</v>
      </c>
      <c r="I28" s="43" t="str">
        <f t="shared" si="1"/>
        <v>Yes</v>
      </c>
      <c r="J28" s="43" t="str">
        <f t="shared" si="2"/>
        <v>No</v>
      </c>
      <c r="K28" s="44"/>
      <c r="L28" s="91"/>
      <c r="M28" s="91"/>
      <c r="N28" s="91"/>
      <c r="O28" s="91"/>
      <c r="P28" s="91"/>
    </row>
    <row r="29" spans="1:17" ht="16.5" thickBot="1" x14ac:dyDescent="0.3">
      <c r="A29" s="42"/>
      <c r="B29" s="42"/>
      <c r="C29" s="42"/>
      <c r="D29" s="42"/>
      <c r="E29" s="42"/>
      <c r="F29" s="42"/>
      <c r="G29" s="54"/>
      <c r="H29" s="55">
        <f t="shared" si="0"/>
        <v>0</v>
      </c>
      <c r="I29" s="43" t="str">
        <f t="shared" si="1"/>
        <v>Yes</v>
      </c>
      <c r="J29" s="43" t="str">
        <f t="shared" si="2"/>
        <v>No</v>
      </c>
      <c r="K29" s="44"/>
      <c r="L29" s="92"/>
      <c r="M29" s="92"/>
      <c r="N29" s="92"/>
      <c r="O29" s="92"/>
      <c r="P29" s="92"/>
    </row>
    <row r="30" spans="1:17" ht="16.5" thickBot="1" x14ac:dyDescent="0.3">
      <c r="A30" s="42"/>
      <c r="B30" s="42"/>
      <c r="C30" s="42"/>
      <c r="D30" s="42"/>
      <c r="E30" s="42"/>
      <c r="F30" s="42"/>
      <c r="G30" s="54"/>
      <c r="H30" s="55">
        <f t="shared" si="0"/>
        <v>0</v>
      </c>
      <c r="I30" s="43" t="str">
        <f t="shared" si="1"/>
        <v>Yes</v>
      </c>
      <c r="J30" s="43" t="str">
        <f t="shared" si="2"/>
        <v>No</v>
      </c>
      <c r="K30" s="44"/>
      <c r="L30" s="92"/>
      <c r="M30" s="92"/>
      <c r="N30" s="92"/>
      <c r="O30" s="92"/>
      <c r="P30" s="92"/>
    </row>
    <row r="31" spans="1:17" ht="16.5" thickBot="1" x14ac:dyDescent="0.3">
      <c r="A31" s="42"/>
      <c r="B31" s="42"/>
      <c r="C31" s="42"/>
      <c r="D31" s="42"/>
      <c r="E31" s="42"/>
      <c r="F31" s="42"/>
      <c r="G31" s="54"/>
      <c r="H31" s="55">
        <f t="shared" si="0"/>
        <v>0</v>
      </c>
      <c r="I31" s="43" t="str">
        <f t="shared" si="1"/>
        <v>Yes</v>
      </c>
      <c r="J31" s="43" t="str">
        <f t="shared" si="2"/>
        <v>No</v>
      </c>
      <c r="K31" s="44"/>
      <c r="L31" s="92"/>
      <c r="M31" s="92"/>
      <c r="N31" s="92"/>
      <c r="O31" s="92"/>
      <c r="P31" s="92"/>
    </row>
    <row r="32" spans="1:17" ht="16.5" thickBot="1" x14ac:dyDescent="0.3">
      <c r="A32" s="42"/>
      <c r="B32" s="42"/>
      <c r="C32" s="42"/>
      <c r="D32" s="42"/>
      <c r="E32" s="42"/>
      <c r="F32" s="42"/>
      <c r="G32" s="54"/>
      <c r="H32" s="55">
        <f t="shared" si="0"/>
        <v>0</v>
      </c>
      <c r="I32" s="43" t="str">
        <f t="shared" si="1"/>
        <v>Yes</v>
      </c>
      <c r="J32" s="43" t="str">
        <f t="shared" si="2"/>
        <v>No</v>
      </c>
      <c r="K32" s="44"/>
      <c r="L32" s="92"/>
      <c r="M32" s="92"/>
      <c r="N32" s="92"/>
      <c r="O32" s="92"/>
      <c r="P32" s="92"/>
    </row>
    <row r="33" spans="1:16" ht="16.5" thickBot="1" x14ac:dyDescent="0.3">
      <c r="A33" s="42"/>
      <c r="B33" s="42"/>
      <c r="C33" s="42"/>
      <c r="D33" s="42"/>
      <c r="E33" s="42"/>
      <c r="F33" s="42"/>
      <c r="G33" s="54"/>
      <c r="H33" s="55">
        <f t="shared" si="0"/>
        <v>0</v>
      </c>
      <c r="I33" s="43" t="str">
        <f t="shared" si="1"/>
        <v>Yes</v>
      </c>
      <c r="J33" s="43" t="str">
        <f t="shared" si="2"/>
        <v>No</v>
      </c>
      <c r="K33" s="44"/>
      <c r="L33" s="92"/>
      <c r="M33" s="92"/>
      <c r="N33" s="92"/>
      <c r="O33" s="92"/>
      <c r="P33" s="92"/>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80"/>
      <c r="M37" s="81"/>
      <c r="N37" s="81"/>
    </row>
    <row r="38" spans="1:16" ht="16.5" thickBot="1" x14ac:dyDescent="0.3">
      <c r="A38" s="42"/>
      <c r="B38" s="42"/>
      <c r="C38" s="42"/>
      <c r="D38" s="42"/>
      <c r="E38" s="42"/>
      <c r="F38" s="42"/>
      <c r="G38" s="54"/>
      <c r="H38" s="55">
        <f t="shared" si="0"/>
        <v>0</v>
      </c>
      <c r="I38" s="43" t="str">
        <f t="shared" si="1"/>
        <v>Yes</v>
      </c>
      <c r="J38" s="43" t="str">
        <f t="shared" si="2"/>
        <v>No</v>
      </c>
      <c r="K38" s="44"/>
      <c r="L38" s="80"/>
      <c r="M38" s="81"/>
      <c r="N38" s="81"/>
    </row>
    <row r="39" spans="1:16" ht="16.5" thickBot="1" x14ac:dyDescent="0.3">
      <c r="A39" s="42"/>
      <c r="B39" s="42"/>
      <c r="C39" s="42"/>
      <c r="D39" s="42"/>
      <c r="E39" s="42"/>
      <c r="F39" s="42"/>
      <c r="G39" s="54"/>
      <c r="H39" s="55">
        <f t="shared" si="0"/>
        <v>0</v>
      </c>
      <c r="I39" s="43" t="str">
        <f t="shared" si="1"/>
        <v>Yes</v>
      </c>
      <c r="J39" s="43" t="str">
        <f t="shared" si="2"/>
        <v>No</v>
      </c>
      <c r="K39" s="44"/>
      <c r="L39" s="80"/>
      <c r="M39" s="81"/>
      <c r="N39" s="81"/>
    </row>
    <row r="40" spans="1:16" ht="16.5" thickBot="1" x14ac:dyDescent="0.3">
      <c r="A40" s="42"/>
      <c r="B40" s="42"/>
      <c r="C40" s="42"/>
      <c r="D40" s="42"/>
      <c r="E40" s="42"/>
      <c r="F40" s="42"/>
      <c r="G40" s="54"/>
      <c r="H40" s="55">
        <f t="shared" si="0"/>
        <v>0</v>
      </c>
      <c r="I40" s="43" t="str">
        <f t="shared" si="1"/>
        <v>Yes</v>
      </c>
      <c r="J40" s="43" t="str">
        <f t="shared" si="2"/>
        <v>No</v>
      </c>
      <c r="K40" s="44"/>
      <c r="L40" s="80"/>
      <c r="M40" s="81"/>
      <c r="N40" s="81"/>
    </row>
    <row r="41" spans="1:16" ht="16.5" thickBot="1" x14ac:dyDescent="0.3">
      <c r="A41" s="42"/>
      <c r="B41" s="42"/>
      <c r="C41" s="42"/>
      <c r="D41" s="42"/>
      <c r="E41" s="42"/>
      <c r="F41" s="42"/>
      <c r="G41" s="54"/>
      <c r="H41" s="55"/>
      <c r="I41" s="43" t="str">
        <f t="shared" si="1"/>
        <v>Yes</v>
      </c>
      <c r="J41" s="43" t="str">
        <f t="shared" si="2"/>
        <v>No</v>
      </c>
      <c r="L41" s="80"/>
      <c r="M41" s="81"/>
      <c r="N41" s="81"/>
    </row>
    <row r="42" spans="1:16" ht="16.5" thickBot="1" x14ac:dyDescent="0.3">
      <c r="A42" s="42"/>
      <c r="B42" s="42"/>
      <c r="C42" s="42"/>
      <c r="D42" s="42"/>
      <c r="E42" s="42"/>
      <c r="F42" s="42"/>
      <c r="G42" s="54"/>
      <c r="H42" s="55"/>
      <c r="I42" s="43" t="str">
        <f t="shared" si="1"/>
        <v>Yes</v>
      </c>
      <c r="J42" s="43" t="str">
        <f t="shared" si="2"/>
        <v>No</v>
      </c>
      <c r="L42" s="80"/>
      <c r="M42" s="81"/>
      <c r="N42" s="81"/>
    </row>
    <row r="43" spans="1:16" ht="16.5" thickBot="1" x14ac:dyDescent="0.3">
      <c r="A43" s="42"/>
      <c r="B43" s="42"/>
      <c r="C43" s="42"/>
      <c r="D43" s="42"/>
      <c r="E43" s="42"/>
      <c r="F43" s="42"/>
      <c r="G43" s="54"/>
      <c r="H43" s="55"/>
      <c r="I43" s="43" t="str">
        <f t="shared" si="1"/>
        <v>Yes</v>
      </c>
      <c r="J43" s="43" t="str">
        <f t="shared" si="2"/>
        <v>No</v>
      </c>
      <c r="L43" s="80"/>
      <c r="M43" s="81"/>
      <c r="N43" s="81"/>
    </row>
    <row r="44" spans="1:16" ht="16.5" thickBot="1" x14ac:dyDescent="0.3">
      <c r="A44" s="42"/>
      <c r="B44" s="42"/>
      <c r="C44" s="42"/>
      <c r="D44" s="42"/>
      <c r="E44" s="42"/>
      <c r="F44" s="42"/>
      <c r="G44" s="54"/>
      <c r="H44" s="55"/>
      <c r="I44" s="43" t="str">
        <f t="shared" si="1"/>
        <v>Yes</v>
      </c>
      <c r="J44" s="43" t="str">
        <f t="shared" si="2"/>
        <v>No</v>
      </c>
      <c r="L44" s="80"/>
      <c r="M44" s="81"/>
      <c r="N44" s="81"/>
    </row>
    <row r="45" spans="1:16" ht="16.5" thickBot="1" x14ac:dyDescent="0.3">
      <c r="A45" s="42"/>
      <c r="B45" s="42"/>
      <c r="C45" s="42"/>
      <c r="D45" s="42"/>
      <c r="E45" s="42"/>
      <c r="F45" s="42"/>
      <c r="G45" s="54"/>
      <c r="H45" s="55"/>
      <c r="I45" s="43" t="str">
        <f t="shared" si="1"/>
        <v>Yes</v>
      </c>
      <c r="J45" s="43" t="str">
        <f t="shared" si="2"/>
        <v>No</v>
      </c>
      <c r="L45" s="80"/>
      <c r="M45" s="81"/>
      <c r="N45" s="81"/>
    </row>
    <row r="46" spans="1:16" ht="16.5" thickBot="1" x14ac:dyDescent="0.3">
      <c r="A46" s="42"/>
      <c r="B46" s="42"/>
      <c r="C46" s="42"/>
      <c r="D46" s="42"/>
      <c r="E46" s="42"/>
      <c r="F46" s="42"/>
      <c r="G46" s="54"/>
      <c r="H46" s="55"/>
      <c r="I46" s="43" t="str">
        <f t="shared" si="1"/>
        <v>Yes</v>
      </c>
      <c r="J46" s="43" t="str">
        <f t="shared" si="2"/>
        <v>No</v>
      </c>
      <c r="L46" s="80"/>
      <c r="M46" s="81"/>
      <c r="N46" s="81"/>
    </row>
    <row r="47" spans="1:16" ht="16.5" thickBot="1" x14ac:dyDescent="0.3">
      <c r="A47" s="42"/>
      <c r="B47" s="42"/>
      <c r="C47" s="42"/>
      <c r="D47" s="42"/>
      <c r="E47" s="42"/>
      <c r="F47" s="42"/>
      <c r="G47" s="54"/>
      <c r="H47" s="55"/>
      <c r="I47" s="43" t="str">
        <f t="shared" si="1"/>
        <v>Yes</v>
      </c>
      <c r="J47" s="43" t="str">
        <f t="shared" si="2"/>
        <v>No</v>
      </c>
      <c r="L47" s="80"/>
      <c r="M47" s="81"/>
      <c r="N47" s="81"/>
    </row>
    <row r="48" spans="1:16" ht="16.5" thickBot="1" x14ac:dyDescent="0.3">
      <c r="A48" s="42"/>
      <c r="B48" s="42"/>
      <c r="C48" s="42"/>
      <c r="D48" s="42"/>
      <c r="E48" s="42"/>
      <c r="F48" s="42"/>
      <c r="G48" s="54"/>
      <c r="H48" s="55"/>
      <c r="I48" s="43" t="str">
        <f t="shared" si="1"/>
        <v>Yes</v>
      </c>
      <c r="J48" s="43" t="str">
        <f t="shared" si="2"/>
        <v>No</v>
      </c>
      <c r="L48" s="80"/>
      <c r="M48" s="81"/>
      <c r="N48" s="81"/>
    </row>
    <row r="49" spans="1:14" ht="16.5" thickBot="1" x14ac:dyDescent="0.3">
      <c r="A49" s="42"/>
      <c r="B49" s="42"/>
      <c r="C49" s="42"/>
      <c r="D49" s="42"/>
      <c r="E49" s="42"/>
      <c r="F49" s="42"/>
      <c r="G49" s="54"/>
      <c r="H49" s="55"/>
      <c r="I49" s="43" t="str">
        <f t="shared" si="1"/>
        <v>Yes</v>
      </c>
      <c r="J49" s="43" t="str">
        <f t="shared" si="2"/>
        <v>No</v>
      </c>
      <c r="L49" s="80"/>
      <c r="M49" s="81"/>
      <c r="N49" s="81"/>
    </row>
    <row r="50" spans="1:14" ht="16.5" thickBot="1" x14ac:dyDescent="0.3">
      <c r="A50" s="42"/>
      <c r="B50" s="42"/>
      <c r="C50" s="42"/>
      <c r="D50" s="42"/>
      <c r="E50" s="42"/>
      <c r="F50" s="42"/>
      <c r="G50" s="54"/>
      <c r="H50" s="55"/>
      <c r="I50" s="43" t="str">
        <f t="shared" si="1"/>
        <v>Yes</v>
      </c>
      <c r="J50" s="43" t="str">
        <f t="shared" si="2"/>
        <v>No</v>
      </c>
      <c r="L50" s="80"/>
      <c r="M50" s="81"/>
      <c r="N50" s="81"/>
    </row>
    <row r="51" spans="1:14" ht="16.5" thickBot="1" x14ac:dyDescent="0.3">
      <c r="A51" s="42"/>
      <c r="B51" s="42"/>
      <c r="C51" s="42"/>
      <c r="D51" s="42"/>
      <c r="E51" s="42"/>
      <c r="F51" s="42"/>
      <c r="G51" s="54"/>
      <c r="H51" s="55"/>
      <c r="I51" s="43" t="str">
        <f t="shared" si="1"/>
        <v>Yes</v>
      </c>
      <c r="J51" s="43" t="str">
        <f t="shared" si="2"/>
        <v>No</v>
      </c>
      <c r="L51" s="80"/>
      <c r="M51" s="81"/>
      <c r="N51" s="81"/>
    </row>
    <row r="52" spans="1:14" ht="16.5" thickBot="1" x14ac:dyDescent="0.3">
      <c r="A52" s="42"/>
      <c r="B52" s="42"/>
      <c r="C52" s="42"/>
      <c r="D52" s="42"/>
      <c r="E52" s="42"/>
      <c r="F52" s="42"/>
      <c r="G52" s="54"/>
      <c r="H52" s="55"/>
      <c r="I52" s="43" t="str">
        <f t="shared" si="1"/>
        <v>Yes</v>
      </c>
      <c r="J52" s="43" t="str">
        <f t="shared" si="2"/>
        <v>No</v>
      </c>
      <c r="L52" s="80"/>
      <c r="M52" s="81"/>
      <c r="N52" s="81"/>
    </row>
    <row r="53" spans="1:14" ht="16.5" thickBot="1" x14ac:dyDescent="0.3">
      <c r="A53" s="42"/>
      <c r="B53" s="42"/>
      <c r="C53" s="42"/>
      <c r="D53" s="42"/>
      <c r="E53" s="42"/>
      <c r="F53" s="42"/>
      <c r="G53" s="54"/>
      <c r="H53" s="55"/>
      <c r="I53" s="43" t="str">
        <f t="shared" si="1"/>
        <v>Yes</v>
      </c>
      <c r="J53" s="43" t="str">
        <f t="shared" si="2"/>
        <v>No</v>
      </c>
      <c r="L53" s="80"/>
      <c r="M53" s="81"/>
      <c r="N53" s="81"/>
    </row>
    <row r="54" spans="1:14" ht="16.5" thickBot="1" x14ac:dyDescent="0.3">
      <c r="A54" s="42"/>
      <c r="B54" s="42"/>
      <c r="C54" s="42"/>
      <c r="D54" s="42"/>
      <c r="E54" s="42"/>
      <c r="F54" s="42"/>
      <c r="G54" s="54"/>
      <c r="H54" s="55"/>
      <c r="I54" s="43" t="str">
        <f t="shared" si="1"/>
        <v>Yes</v>
      </c>
      <c r="J54" s="43" t="str">
        <f t="shared" si="2"/>
        <v>No</v>
      </c>
      <c r="L54" s="80"/>
      <c r="M54" s="81"/>
      <c r="N54" s="81"/>
    </row>
    <row r="55" spans="1:14" ht="16.5" thickBot="1" x14ac:dyDescent="0.3">
      <c r="A55" s="42"/>
      <c r="B55" s="42"/>
      <c r="C55" s="42"/>
      <c r="D55" s="42"/>
      <c r="E55" s="42"/>
      <c r="F55" s="42"/>
      <c r="G55" s="54"/>
      <c r="H55" s="55"/>
      <c r="I55" s="43" t="str">
        <f t="shared" si="1"/>
        <v>Yes</v>
      </c>
      <c r="J55" s="43" t="str">
        <f t="shared" si="2"/>
        <v>No</v>
      </c>
      <c r="L55" s="80"/>
      <c r="M55" s="81"/>
      <c r="N55" s="81"/>
    </row>
    <row r="56" spans="1:14" ht="16.5" thickBot="1" x14ac:dyDescent="0.3">
      <c r="A56" s="42"/>
      <c r="B56" s="42"/>
      <c r="C56" s="42"/>
      <c r="D56" s="42"/>
      <c r="E56" s="42"/>
      <c r="F56" s="42"/>
      <c r="G56" s="54"/>
      <c r="H56" s="55"/>
      <c r="I56" s="43" t="str">
        <f t="shared" si="1"/>
        <v>Yes</v>
      </c>
      <c r="J56" s="43" t="str">
        <f t="shared" si="2"/>
        <v>No</v>
      </c>
      <c r="L56" s="80"/>
      <c r="M56" s="81"/>
      <c r="N56" s="81"/>
    </row>
    <row r="57" spans="1:14" ht="16.5" thickBot="1" x14ac:dyDescent="0.3">
      <c r="A57" s="42"/>
      <c r="B57" s="42"/>
      <c r="C57" s="42"/>
      <c r="D57" s="42"/>
      <c r="E57" s="42"/>
      <c r="F57" s="42"/>
      <c r="G57" s="54"/>
      <c r="H57" s="55"/>
      <c r="I57" s="43" t="str">
        <f t="shared" si="1"/>
        <v>Yes</v>
      </c>
      <c r="J57" s="43" t="str">
        <f t="shared" si="2"/>
        <v>No</v>
      </c>
      <c r="L57" s="80"/>
      <c r="M57" s="81"/>
      <c r="N57" s="81"/>
    </row>
    <row r="58" spans="1:14" ht="16.5" thickBot="1" x14ac:dyDescent="0.3">
      <c r="A58" s="42"/>
      <c r="B58" s="42"/>
      <c r="C58" s="42"/>
      <c r="D58" s="42"/>
      <c r="E58" s="42"/>
      <c r="F58" s="42"/>
      <c r="G58" s="54"/>
      <c r="H58" s="55"/>
      <c r="I58" s="43" t="str">
        <f t="shared" si="1"/>
        <v>Yes</v>
      </c>
      <c r="J58" s="43" t="str">
        <f t="shared" si="2"/>
        <v>No</v>
      </c>
      <c r="L58" s="80"/>
      <c r="M58" s="81"/>
      <c r="N58" s="81"/>
    </row>
    <row r="59" spans="1:14" ht="16.5" thickBot="1" x14ac:dyDescent="0.3">
      <c r="A59" s="42"/>
      <c r="B59" s="42"/>
      <c r="C59" s="42"/>
      <c r="D59" s="42"/>
      <c r="E59" s="42"/>
      <c r="F59" s="42"/>
      <c r="G59" s="54"/>
      <c r="H59" s="55"/>
      <c r="I59" s="43" t="str">
        <f t="shared" si="1"/>
        <v>Yes</v>
      </c>
      <c r="J59" s="43" t="str">
        <f t="shared" si="2"/>
        <v>No</v>
      </c>
      <c r="L59" s="80"/>
      <c r="M59" s="81"/>
      <c r="N59" s="81"/>
    </row>
    <row r="60" spans="1:14" ht="16.5" thickBot="1" x14ac:dyDescent="0.3">
      <c r="A60" s="42"/>
      <c r="B60" s="42"/>
      <c r="C60" s="42"/>
      <c r="D60" s="42"/>
      <c r="E60" s="42"/>
      <c r="F60" s="42"/>
      <c r="G60" s="54"/>
      <c r="H60" s="55"/>
      <c r="I60" s="43" t="str">
        <f t="shared" si="1"/>
        <v>Yes</v>
      </c>
      <c r="J60" s="43" t="str">
        <f t="shared" si="2"/>
        <v>No</v>
      </c>
      <c r="L60" s="80"/>
      <c r="M60" s="81"/>
      <c r="N60" s="81"/>
    </row>
    <row r="61" spans="1:14" ht="16.5" thickBot="1" x14ac:dyDescent="0.3">
      <c r="A61" s="42"/>
      <c r="B61" s="42"/>
      <c r="C61" s="42"/>
      <c r="D61" s="42"/>
      <c r="E61" s="42"/>
      <c r="F61" s="42"/>
      <c r="G61" s="54"/>
      <c r="H61" s="55"/>
      <c r="I61" s="43" t="str">
        <f t="shared" si="1"/>
        <v>Yes</v>
      </c>
      <c r="J61" s="43" t="str">
        <f t="shared" si="2"/>
        <v>No</v>
      </c>
      <c r="L61" s="80"/>
      <c r="M61" s="81"/>
      <c r="N61" s="81"/>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7" priority="5" operator="containsText" text="No">
      <formula>NOT(ISERROR(SEARCH("No",I5)))</formula>
    </cfRule>
    <cfRule type="containsText" dxfId="6"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R775"/>
  <sheetViews>
    <sheetView workbookViewId="0">
      <selection sqref="A1:B2"/>
    </sheetView>
  </sheetViews>
  <sheetFormatPr defaultColWidth="8.85546875" defaultRowHeight="15" x14ac:dyDescent="0.25"/>
  <cols>
    <col min="1" max="2" width="24.28515625" style="33" customWidth="1"/>
    <col min="3" max="3" width="8.7109375" style="33" customWidth="1"/>
    <col min="4" max="4" width="9.4257812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08" t="s">
        <v>129</v>
      </c>
      <c r="B1" s="108"/>
      <c r="C1" s="96" t="s">
        <v>127</v>
      </c>
      <c r="D1" s="96"/>
      <c r="E1" s="97"/>
      <c r="F1" s="97"/>
      <c r="G1" s="97"/>
      <c r="H1" s="107"/>
      <c r="I1" s="30" t="s">
        <v>65</v>
      </c>
      <c r="J1" s="60"/>
      <c r="K1" s="31"/>
      <c r="L1" s="58" t="s">
        <v>64</v>
      </c>
      <c r="M1" s="73">
        <f>E1</f>
        <v>0</v>
      </c>
      <c r="N1" s="59"/>
      <c r="O1" s="58" t="s">
        <v>65</v>
      </c>
      <c r="P1" s="61">
        <f>J1</f>
        <v>0</v>
      </c>
    </row>
    <row r="2" spans="1:18" ht="15.6" customHeight="1" thickBot="1" x14ac:dyDescent="0.3">
      <c r="A2" s="109"/>
      <c r="B2" s="109"/>
      <c r="C2" s="96" t="s">
        <v>67</v>
      </c>
      <c r="D2" s="96"/>
      <c r="E2" s="97"/>
      <c r="F2" s="97"/>
      <c r="G2" s="98"/>
      <c r="H2" s="107"/>
      <c r="I2" s="30" t="s">
        <v>66</v>
      </c>
      <c r="J2" s="60"/>
      <c r="K2" s="31"/>
      <c r="L2" s="58" t="s">
        <v>67</v>
      </c>
      <c r="M2" s="73">
        <f>E2</f>
        <v>0</v>
      </c>
      <c r="N2" s="59"/>
      <c r="O2" s="58" t="s">
        <v>66</v>
      </c>
      <c r="P2" s="61"/>
    </row>
    <row r="3" spans="1:18" ht="106.15" customHeight="1" thickBot="1" x14ac:dyDescent="0.35">
      <c r="A3" s="120" t="s">
        <v>105</v>
      </c>
      <c r="B3" s="121"/>
      <c r="C3" s="121"/>
      <c r="D3" s="121"/>
      <c r="E3" s="101"/>
      <c r="F3" s="101"/>
      <c r="G3" s="101"/>
      <c r="H3" s="101"/>
      <c r="I3" s="101"/>
      <c r="J3" s="102"/>
      <c r="K3" s="31"/>
      <c r="L3" s="34" t="s">
        <v>26</v>
      </c>
      <c r="M3" s="35"/>
      <c r="N3" s="35"/>
      <c r="O3" s="35"/>
      <c r="P3" s="35"/>
    </row>
    <row r="4" spans="1:18" ht="48" thickBot="1" x14ac:dyDescent="0.3">
      <c r="A4" s="36" t="s">
        <v>98</v>
      </c>
      <c r="B4" s="36" t="s">
        <v>97</v>
      </c>
      <c r="C4" s="83" t="s">
        <v>116</v>
      </c>
      <c r="D4" s="83" t="s">
        <v>117</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103" t="s">
        <v>10</v>
      </c>
      <c r="M6" s="104"/>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103" t="s">
        <v>11</v>
      </c>
      <c r="M7" s="104"/>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4" t="s">
        <v>71</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80</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79</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78</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77</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72</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73</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74</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75</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76</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91" t="str">
        <f>A3</f>
        <v>From August 6th, 2012 through May 10th, 2013, 100% of Grade 5 Orchestra students will improve their Orchestral performance, composition and analysis skills as measured by the Atlanta Public Schools Grade 5 Orchestra Rubric-based Assessment. 
Students’ scores on the rubric will be converted to a 4.0 scale, and each student’s pre-test score will be reported as a composite score of the Grade 5 Orchestra GPS.
Students will increase from their pre-assessment mean scores to their post-assessment mean scores on the Grade 5 Orchestra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91"/>
      <c r="N24" s="91"/>
      <c r="O24" s="91"/>
      <c r="P24" s="91"/>
    </row>
    <row r="25" spans="1:17" ht="16.5" thickBot="1" x14ac:dyDescent="0.3">
      <c r="A25" s="42"/>
      <c r="B25" s="42"/>
      <c r="C25" s="42"/>
      <c r="D25" s="42"/>
      <c r="E25" s="42"/>
      <c r="F25" s="42"/>
      <c r="G25" s="54"/>
      <c r="H25" s="55">
        <f t="shared" si="0"/>
        <v>0</v>
      </c>
      <c r="I25" s="43" t="str">
        <f t="shared" si="1"/>
        <v>Yes</v>
      </c>
      <c r="J25" s="43" t="str">
        <f t="shared" si="2"/>
        <v>No</v>
      </c>
      <c r="K25" s="44"/>
      <c r="L25" s="91"/>
      <c r="M25" s="91"/>
      <c r="N25" s="91"/>
      <c r="O25" s="91"/>
      <c r="P25" s="91"/>
    </row>
    <row r="26" spans="1:17" ht="16.5" thickBot="1" x14ac:dyDescent="0.3">
      <c r="A26" s="42"/>
      <c r="B26" s="42"/>
      <c r="C26" s="42"/>
      <c r="D26" s="42"/>
      <c r="E26" s="42"/>
      <c r="F26" s="42"/>
      <c r="G26" s="54"/>
      <c r="H26" s="55">
        <f t="shared" si="0"/>
        <v>0</v>
      </c>
      <c r="I26" s="43" t="str">
        <f t="shared" si="1"/>
        <v>Yes</v>
      </c>
      <c r="J26" s="43" t="str">
        <f t="shared" si="2"/>
        <v>No</v>
      </c>
      <c r="K26" s="44"/>
      <c r="L26" s="91"/>
      <c r="M26" s="91"/>
      <c r="N26" s="91"/>
      <c r="O26" s="91"/>
      <c r="P26" s="91"/>
    </row>
    <row r="27" spans="1:17" ht="16.5" thickBot="1" x14ac:dyDescent="0.3">
      <c r="A27" s="42"/>
      <c r="B27" s="42"/>
      <c r="C27" s="42"/>
      <c r="D27" s="42"/>
      <c r="E27" s="42"/>
      <c r="F27" s="42"/>
      <c r="G27" s="54"/>
      <c r="H27" s="55">
        <f t="shared" si="0"/>
        <v>0</v>
      </c>
      <c r="I27" s="43" t="str">
        <f t="shared" si="1"/>
        <v>Yes</v>
      </c>
      <c r="J27" s="43" t="str">
        <f t="shared" si="2"/>
        <v>No</v>
      </c>
      <c r="K27" s="44"/>
      <c r="L27" s="91"/>
      <c r="M27" s="91"/>
      <c r="N27" s="91"/>
      <c r="O27" s="91"/>
      <c r="P27" s="91"/>
    </row>
    <row r="28" spans="1:17" ht="16.5" thickBot="1" x14ac:dyDescent="0.3">
      <c r="A28" s="42"/>
      <c r="B28" s="42"/>
      <c r="C28" s="42"/>
      <c r="D28" s="42"/>
      <c r="E28" s="42"/>
      <c r="F28" s="42"/>
      <c r="G28" s="54"/>
      <c r="H28" s="55">
        <f t="shared" si="0"/>
        <v>0</v>
      </c>
      <c r="I28" s="43" t="str">
        <f t="shared" si="1"/>
        <v>Yes</v>
      </c>
      <c r="J28" s="43" t="str">
        <f t="shared" si="2"/>
        <v>No</v>
      </c>
      <c r="K28" s="44"/>
      <c r="L28" s="91"/>
      <c r="M28" s="91"/>
      <c r="N28" s="91"/>
      <c r="O28" s="91"/>
      <c r="P28" s="91"/>
    </row>
    <row r="29" spans="1:17" ht="16.5" thickBot="1" x14ac:dyDescent="0.3">
      <c r="A29" s="42"/>
      <c r="B29" s="42"/>
      <c r="C29" s="42"/>
      <c r="D29" s="42"/>
      <c r="E29" s="42"/>
      <c r="F29" s="42"/>
      <c r="G29" s="54"/>
      <c r="H29" s="55">
        <f t="shared" si="0"/>
        <v>0</v>
      </c>
      <c r="I29" s="43" t="str">
        <f t="shared" si="1"/>
        <v>Yes</v>
      </c>
      <c r="J29" s="43" t="str">
        <f t="shared" si="2"/>
        <v>No</v>
      </c>
      <c r="K29" s="44"/>
      <c r="L29" s="92"/>
      <c r="M29" s="92"/>
      <c r="N29" s="92"/>
      <c r="O29" s="92"/>
      <c r="P29" s="92"/>
    </row>
    <row r="30" spans="1:17" ht="16.5" thickBot="1" x14ac:dyDescent="0.3">
      <c r="A30" s="42"/>
      <c r="B30" s="42"/>
      <c r="C30" s="42"/>
      <c r="D30" s="42"/>
      <c r="E30" s="42"/>
      <c r="F30" s="42"/>
      <c r="G30" s="54"/>
      <c r="H30" s="55">
        <f t="shared" si="0"/>
        <v>0</v>
      </c>
      <c r="I30" s="43" t="str">
        <f t="shared" si="1"/>
        <v>Yes</v>
      </c>
      <c r="J30" s="43" t="str">
        <f t="shared" si="2"/>
        <v>No</v>
      </c>
      <c r="K30" s="44"/>
      <c r="L30" s="92"/>
      <c r="M30" s="92"/>
      <c r="N30" s="92"/>
      <c r="O30" s="92"/>
      <c r="P30" s="92"/>
    </row>
    <row r="31" spans="1:17" ht="16.5" thickBot="1" x14ac:dyDescent="0.3">
      <c r="A31" s="42"/>
      <c r="B31" s="42"/>
      <c r="C31" s="42"/>
      <c r="D31" s="42"/>
      <c r="E31" s="42"/>
      <c r="F31" s="42"/>
      <c r="G31" s="54"/>
      <c r="H31" s="55">
        <f t="shared" si="0"/>
        <v>0</v>
      </c>
      <c r="I31" s="43" t="str">
        <f t="shared" si="1"/>
        <v>Yes</v>
      </c>
      <c r="J31" s="43" t="str">
        <f t="shared" si="2"/>
        <v>No</v>
      </c>
      <c r="K31" s="44"/>
      <c r="L31" s="92"/>
      <c r="M31" s="92"/>
      <c r="N31" s="92"/>
      <c r="O31" s="92"/>
      <c r="P31" s="92"/>
    </row>
    <row r="32" spans="1:17" ht="16.5" thickBot="1" x14ac:dyDescent="0.3">
      <c r="A32" s="42"/>
      <c r="B32" s="42"/>
      <c r="C32" s="42"/>
      <c r="D32" s="42"/>
      <c r="E32" s="42"/>
      <c r="F32" s="42"/>
      <c r="G32" s="54"/>
      <c r="H32" s="55">
        <f t="shared" si="0"/>
        <v>0</v>
      </c>
      <c r="I32" s="43" t="str">
        <f t="shared" si="1"/>
        <v>Yes</v>
      </c>
      <c r="J32" s="43" t="str">
        <f t="shared" si="2"/>
        <v>No</v>
      </c>
      <c r="K32" s="44"/>
      <c r="L32" s="92"/>
      <c r="M32" s="92"/>
      <c r="N32" s="92"/>
      <c r="O32" s="92"/>
      <c r="P32" s="92"/>
    </row>
    <row r="33" spans="1:16" ht="16.5" thickBot="1" x14ac:dyDescent="0.3">
      <c r="A33" s="42"/>
      <c r="B33" s="42"/>
      <c r="C33" s="42"/>
      <c r="D33" s="42"/>
      <c r="E33" s="42"/>
      <c r="F33" s="42"/>
      <c r="G33" s="54"/>
      <c r="H33" s="55">
        <f t="shared" si="0"/>
        <v>0</v>
      </c>
      <c r="I33" s="43" t="str">
        <f t="shared" si="1"/>
        <v>Yes</v>
      </c>
      <c r="J33" s="43" t="str">
        <f t="shared" si="2"/>
        <v>No</v>
      </c>
      <c r="K33" s="44"/>
      <c r="L33" s="92"/>
      <c r="M33" s="92"/>
      <c r="N33" s="92"/>
      <c r="O33" s="92"/>
      <c r="P33" s="92"/>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80"/>
      <c r="M37" s="81"/>
      <c r="N37" s="81"/>
    </row>
    <row r="38" spans="1:16" ht="16.5" thickBot="1" x14ac:dyDescent="0.3">
      <c r="A38" s="42"/>
      <c r="B38" s="42"/>
      <c r="C38" s="42"/>
      <c r="D38" s="42"/>
      <c r="E38" s="42"/>
      <c r="F38" s="42"/>
      <c r="G38" s="54"/>
      <c r="H38" s="55">
        <f t="shared" si="0"/>
        <v>0</v>
      </c>
      <c r="I38" s="43" t="str">
        <f t="shared" si="1"/>
        <v>Yes</v>
      </c>
      <c r="J38" s="43" t="str">
        <f t="shared" si="2"/>
        <v>No</v>
      </c>
      <c r="K38" s="44"/>
      <c r="L38" s="80"/>
      <c r="M38" s="81"/>
      <c r="N38" s="81"/>
    </row>
    <row r="39" spans="1:16" ht="16.5" thickBot="1" x14ac:dyDescent="0.3">
      <c r="A39" s="42"/>
      <c r="B39" s="42"/>
      <c r="C39" s="42"/>
      <c r="D39" s="42"/>
      <c r="E39" s="42"/>
      <c r="F39" s="42"/>
      <c r="G39" s="54"/>
      <c r="H39" s="55">
        <f t="shared" si="0"/>
        <v>0</v>
      </c>
      <c r="I39" s="43" t="str">
        <f t="shared" si="1"/>
        <v>Yes</v>
      </c>
      <c r="J39" s="43" t="str">
        <f t="shared" si="2"/>
        <v>No</v>
      </c>
      <c r="K39" s="44"/>
      <c r="L39" s="80"/>
      <c r="M39" s="81"/>
      <c r="N39" s="81"/>
    </row>
    <row r="40" spans="1:16" ht="16.5" thickBot="1" x14ac:dyDescent="0.3">
      <c r="A40" s="42"/>
      <c r="B40" s="42"/>
      <c r="C40" s="42"/>
      <c r="D40" s="42"/>
      <c r="E40" s="42"/>
      <c r="F40" s="42"/>
      <c r="G40" s="54"/>
      <c r="H40" s="55">
        <f t="shared" si="0"/>
        <v>0</v>
      </c>
      <c r="I40" s="43" t="str">
        <f t="shared" si="1"/>
        <v>Yes</v>
      </c>
      <c r="J40" s="43" t="str">
        <f t="shared" si="2"/>
        <v>No</v>
      </c>
      <c r="K40" s="44"/>
      <c r="L40" s="80"/>
      <c r="M40" s="81"/>
      <c r="N40" s="81"/>
    </row>
    <row r="41" spans="1:16" ht="16.5" thickBot="1" x14ac:dyDescent="0.3">
      <c r="A41" s="42"/>
      <c r="B41" s="42"/>
      <c r="C41" s="42"/>
      <c r="D41" s="42"/>
      <c r="E41" s="42"/>
      <c r="F41" s="42"/>
      <c r="G41" s="54"/>
      <c r="H41" s="55"/>
      <c r="I41" s="43" t="str">
        <f t="shared" si="1"/>
        <v>Yes</v>
      </c>
      <c r="J41" s="43" t="str">
        <f t="shared" si="2"/>
        <v>No</v>
      </c>
      <c r="L41" s="80"/>
      <c r="M41" s="81"/>
      <c r="N41" s="81"/>
    </row>
    <row r="42" spans="1:16" ht="16.5" thickBot="1" x14ac:dyDescent="0.3">
      <c r="A42" s="42"/>
      <c r="B42" s="42"/>
      <c r="C42" s="42"/>
      <c r="D42" s="42"/>
      <c r="E42" s="42"/>
      <c r="F42" s="42"/>
      <c r="G42" s="54"/>
      <c r="H42" s="55"/>
      <c r="I42" s="43" t="str">
        <f t="shared" si="1"/>
        <v>Yes</v>
      </c>
      <c r="J42" s="43" t="str">
        <f t="shared" si="2"/>
        <v>No</v>
      </c>
      <c r="L42" s="80"/>
      <c r="M42" s="81"/>
      <c r="N42" s="81"/>
    </row>
    <row r="43" spans="1:16" ht="16.5" thickBot="1" x14ac:dyDescent="0.3">
      <c r="A43" s="42"/>
      <c r="B43" s="42"/>
      <c r="C43" s="42"/>
      <c r="D43" s="42"/>
      <c r="E43" s="42"/>
      <c r="F43" s="42"/>
      <c r="G43" s="54"/>
      <c r="H43" s="55"/>
      <c r="I43" s="43" t="str">
        <f t="shared" si="1"/>
        <v>Yes</v>
      </c>
      <c r="J43" s="43" t="str">
        <f t="shared" si="2"/>
        <v>No</v>
      </c>
      <c r="L43" s="80"/>
      <c r="M43" s="81"/>
      <c r="N43" s="81"/>
    </row>
    <row r="44" spans="1:16" ht="16.5" thickBot="1" x14ac:dyDescent="0.3">
      <c r="A44" s="42"/>
      <c r="B44" s="42"/>
      <c r="C44" s="42"/>
      <c r="D44" s="42"/>
      <c r="E44" s="42"/>
      <c r="F44" s="42"/>
      <c r="G44" s="54"/>
      <c r="H44" s="55"/>
      <c r="I44" s="43" t="str">
        <f t="shared" si="1"/>
        <v>Yes</v>
      </c>
      <c r="J44" s="43" t="str">
        <f t="shared" si="2"/>
        <v>No</v>
      </c>
      <c r="L44" s="80"/>
      <c r="M44" s="81"/>
      <c r="N44" s="81"/>
    </row>
    <row r="45" spans="1:16" ht="16.5" thickBot="1" x14ac:dyDescent="0.3">
      <c r="A45" s="42"/>
      <c r="B45" s="42"/>
      <c r="C45" s="42"/>
      <c r="D45" s="42"/>
      <c r="E45" s="42"/>
      <c r="F45" s="42"/>
      <c r="G45" s="54"/>
      <c r="H45" s="55"/>
      <c r="I45" s="43" t="str">
        <f t="shared" si="1"/>
        <v>Yes</v>
      </c>
      <c r="J45" s="43" t="str">
        <f t="shared" si="2"/>
        <v>No</v>
      </c>
      <c r="L45" s="80"/>
      <c r="M45" s="81"/>
      <c r="N45" s="81"/>
    </row>
    <row r="46" spans="1:16" ht="16.5" thickBot="1" x14ac:dyDescent="0.3">
      <c r="A46" s="42"/>
      <c r="B46" s="42"/>
      <c r="C46" s="42"/>
      <c r="D46" s="42"/>
      <c r="E46" s="42"/>
      <c r="F46" s="42"/>
      <c r="G46" s="54"/>
      <c r="H46" s="55"/>
      <c r="I46" s="43" t="str">
        <f t="shared" si="1"/>
        <v>Yes</v>
      </c>
      <c r="J46" s="43" t="str">
        <f t="shared" si="2"/>
        <v>No</v>
      </c>
      <c r="L46" s="80"/>
      <c r="M46" s="81"/>
      <c r="N46" s="81"/>
    </row>
    <row r="47" spans="1:16" ht="16.5" thickBot="1" x14ac:dyDescent="0.3">
      <c r="A47" s="42"/>
      <c r="B47" s="42"/>
      <c r="C47" s="42"/>
      <c r="D47" s="42"/>
      <c r="E47" s="42"/>
      <c r="F47" s="42"/>
      <c r="G47" s="54"/>
      <c r="H47" s="55"/>
      <c r="I47" s="43" t="str">
        <f t="shared" si="1"/>
        <v>Yes</v>
      </c>
      <c r="J47" s="43" t="str">
        <f t="shared" si="2"/>
        <v>No</v>
      </c>
      <c r="L47" s="80"/>
      <c r="M47" s="81"/>
      <c r="N47" s="81"/>
    </row>
    <row r="48" spans="1:16" ht="16.5" thickBot="1" x14ac:dyDescent="0.3">
      <c r="A48" s="42"/>
      <c r="B48" s="42"/>
      <c r="C48" s="42"/>
      <c r="D48" s="42"/>
      <c r="E48" s="42"/>
      <c r="F48" s="42"/>
      <c r="G48" s="54"/>
      <c r="H48" s="55"/>
      <c r="I48" s="43" t="str">
        <f t="shared" si="1"/>
        <v>Yes</v>
      </c>
      <c r="J48" s="43" t="str">
        <f t="shared" si="2"/>
        <v>No</v>
      </c>
      <c r="L48" s="80"/>
      <c r="M48" s="81"/>
      <c r="N48" s="81"/>
    </row>
    <row r="49" spans="1:14" ht="16.5" thickBot="1" x14ac:dyDescent="0.3">
      <c r="A49" s="42"/>
      <c r="B49" s="42"/>
      <c r="C49" s="42"/>
      <c r="D49" s="42"/>
      <c r="E49" s="42"/>
      <c r="F49" s="42"/>
      <c r="G49" s="54"/>
      <c r="H49" s="55"/>
      <c r="I49" s="43" t="str">
        <f t="shared" si="1"/>
        <v>Yes</v>
      </c>
      <c r="J49" s="43" t="str">
        <f t="shared" si="2"/>
        <v>No</v>
      </c>
      <c r="L49" s="80"/>
      <c r="M49" s="81"/>
      <c r="N49" s="81"/>
    </row>
    <row r="50" spans="1:14" ht="16.5" thickBot="1" x14ac:dyDescent="0.3">
      <c r="A50" s="42"/>
      <c r="B50" s="42"/>
      <c r="C50" s="42"/>
      <c r="D50" s="42"/>
      <c r="E50" s="42"/>
      <c r="F50" s="42"/>
      <c r="G50" s="54"/>
      <c r="H50" s="55"/>
      <c r="I50" s="43" t="str">
        <f t="shared" si="1"/>
        <v>Yes</v>
      </c>
      <c r="J50" s="43" t="str">
        <f t="shared" si="2"/>
        <v>No</v>
      </c>
      <c r="L50" s="80"/>
      <c r="M50" s="81"/>
      <c r="N50" s="81"/>
    </row>
    <row r="51" spans="1:14" ht="16.5" thickBot="1" x14ac:dyDescent="0.3">
      <c r="A51" s="42"/>
      <c r="B51" s="42"/>
      <c r="C51" s="42"/>
      <c r="D51" s="42"/>
      <c r="E51" s="42"/>
      <c r="F51" s="42"/>
      <c r="G51" s="54"/>
      <c r="H51" s="55"/>
      <c r="I51" s="43" t="str">
        <f t="shared" si="1"/>
        <v>Yes</v>
      </c>
      <c r="J51" s="43" t="str">
        <f t="shared" si="2"/>
        <v>No</v>
      </c>
      <c r="L51" s="80"/>
      <c r="M51" s="81"/>
      <c r="N51" s="81"/>
    </row>
    <row r="52" spans="1:14" ht="16.5" thickBot="1" x14ac:dyDescent="0.3">
      <c r="A52" s="42"/>
      <c r="B52" s="42"/>
      <c r="C52" s="42"/>
      <c r="D52" s="42"/>
      <c r="E52" s="42"/>
      <c r="F52" s="42"/>
      <c r="G52" s="54"/>
      <c r="H52" s="55"/>
      <c r="I52" s="43" t="str">
        <f t="shared" si="1"/>
        <v>Yes</v>
      </c>
      <c r="J52" s="43" t="str">
        <f t="shared" si="2"/>
        <v>No</v>
      </c>
      <c r="L52" s="80"/>
      <c r="M52" s="81"/>
      <c r="N52" s="81"/>
    </row>
    <row r="53" spans="1:14" ht="16.5" thickBot="1" x14ac:dyDescent="0.3">
      <c r="A53" s="42"/>
      <c r="B53" s="42"/>
      <c r="C53" s="42"/>
      <c r="D53" s="42"/>
      <c r="E53" s="42"/>
      <c r="F53" s="42"/>
      <c r="G53" s="54"/>
      <c r="H53" s="55"/>
      <c r="I53" s="43" t="str">
        <f t="shared" si="1"/>
        <v>Yes</v>
      </c>
      <c r="J53" s="43" t="str">
        <f t="shared" si="2"/>
        <v>No</v>
      </c>
      <c r="L53" s="80"/>
      <c r="M53" s="81"/>
      <c r="N53" s="81"/>
    </row>
    <row r="54" spans="1:14" ht="16.5" thickBot="1" x14ac:dyDescent="0.3">
      <c r="A54" s="42"/>
      <c r="B54" s="42"/>
      <c r="C54" s="42"/>
      <c r="D54" s="42"/>
      <c r="E54" s="42"/>
      <c r="F54" s="42"/>
      <c r="G54" s="54"/>
      <c r="H54" s="55"/>
      <c r="I54" s="43" t="str">
        <f t="shared" si="1"/>
        <v>Yes</v>
      </c>
      <c r="J54" s="43" t="str">
        <f t="shared" si="2"/>
        <v>No</v>
      </c>
      <c r="L54" s="80"/>
      <c r="M54" s="81"/>
      <c r="N54" s="81"/>
    </row>
    <row r="55" spans="1:14" ht="16.5" thickBot="1" x14ac:dyDescent="0.3">
      <c r="A55" s="42"/>
      <c r="B55" s="42"/>
      <c r="C55" s="42"/>
      <c r="D55" s="42"/>
      <c r="E55" s="42"/>
      <c r="F55" s="42"/>
      <c r="G55" s="54"/>
      <c r="H55" s="55"/>
      <c r="I55" s="43" t="str">
        <f t="shared" si="1"/>
        <v>Yes</v>
      </c>
      <c r="J55" s="43" t="str">
        <f t="shared" si="2"/>
        <v>No</v>
      </c>
      <c r="L55" s="80"/>
      <c r="M55" s="81"/>
      <c r="N55" s="81"/>
    </row>
    <row r="56" spans="1:14" ht="16.5" thickBot="1" x14ac:dyDescent="0.3">
      <c r="A56" s="42"/>
      <c r="B56" s="42"/>
      <c r="C56" s="42"/>
      <c r="D56" s="42"/>
      <c r="E56" s="42"/>
      <c r="F56" s="42"/>
      <c r="G56" s="54"/>
      <c r="H56" s="55"/>
      <c r="I56" s="43" t="str">
        <f t="shared" si="1"/>
        <v>Yes</v>
      </c>
      <c r="J56" s="43" t="str">
        <f t="shared" si="2"/>
        <v>No</v>
      </c>
      <c r="L56" s="80"/>
      <c r="M56" s="81"/>
      <c r="N56" s="81"/>
    </row>
    <row r="57" spans="1:14" ht="16.5" thickBot="1" x14ac:dyDescent="0.3">
      <c r="A57" s="42"/>
      <c r="B57" s="42"/>
      <c r="C57" s="42"/>
      <c r="D57" s="42"/>
      <c r="E57" s="42"/>
      <c r="F57" s="42"/>
      <c r="G57" s="54"/>
      <c r="H57" s="55"/>
      <c r="I57" s="43" t="str">
        <f t="shared" si="1"/>
        <v>Yes</v>
      </c>
      <c r="J57" s="43" t="str">
        <f t="shared" si="2"/>
        <v>No</v>
      </c>
      <c r="L57" s="80"/>
      <c r="M57" s="81"/>
      <c r="N57" s="81"/>
    </row>
    <row r="58" spans="1:14" ht="16.5" thickBot="1" x14ac:dyDescent="0.3">
      <c r="A58" s="42"/>
      <c r="B58" s="42"/>
      <c r="C58" s="42"/>
      <c r="D58" s="42"/>
      <c r="E58" s="42"/>
      <c r="F58" s="42"/>
      <c r="G58" s="54"/>
      <c r="H58" s="55"/>
      <c r="I58" s="43" t="str">
        <f t="shared" si="1"/>
        <v>Yes</v>
      </c>
      <c r="J58" s="43" t="str">
        <f t="shared" si="2"/>
        <v>No</v>
      </c>
      <c r="L58" s="80"/>
      <c r="M58" s="81"/>
      <c r="N58" s="81"/>
    </row>
    <row r="59" spans="1:14" ht="16.5" thickBot="1" x14ac:dyDescent="0.3">
      <c r="A59" s="42"/>
      <c r="B59" s="42"/>
      <c r="C59" s="42"/>
      <c r="D59" s="42"/>
      <c r="E59" s="42"/>
      <c r="F59" s="42"/>
      <c r="G59" s="54"/>
      <c r="H59" s="55"/>
      <c r="I59" s="43" t="str">
        <f t="shared" si="1"/>
        <v>Yes</v>
      </c>
      <c r="J59" s="43" t="str">
        <f t="shared" si="2"/>
        <v>No</v>
      </c>
      <c r="L59" s="80"/>
      <c r="M59" s="81"/>
      <c r="N59" s="81"/>
    </row>
    <row r="60" spans="1:14" ht="16.5" thickBot="1" x14ac:dyDescent="0.3">
      <c r="A60" s="42"/>
      <c r="B60" s="42"/>
      <c r="C60" s="42"/>
      <c r="D60" s="42"/>
      <c r="E60" s="42"/>
      <c r="F60" s="42"/>
      <c r="G60" s="54"/>
      <c r="H60" s="55"/>
      <c r="I60" s="43" t="str">
        <f t="shared" si="1"/>
        <v>Yes</v>
      </c>
      <c r="J60" s="43" t="str">
        <f t="shared" si="2"/>
        <v>No</v>
      </c>
      <c r="L60" s="80"/>
      <c r="M60" s="81"/>
      <c r="N60" s="81"/>
    </row>
    <row r="61" spans="1:14" ht="16.5" thickBot="1" x14ac:dyDescent="0.3">
      <c r="A61" s="42"/>
      <c r="B61" s="42"/>
      <c r="C61" s="42"/>
      <c r="D61" s="42"/>
      <c r="E61" s="42"/>
      <c r="F61" s="42"/>
      <c r="G61" s="54"/>
      <c r="H61" s="55"/>
      <c r="I61" s="43" t="str">
        <f t="shared" si="1"/>
        <v>Yes</v>
      </c>
      <c r="J61" s="43" t="str">
        <f t="shared" si="2"/>
        <v>No</v>
      </c>
      <c r="L61" s="80"/>
      <c r="M61" s="81"/>
      <c r="N61" s="81"/>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5" priority="5" operator="containsText" text="No">
      <formula>NOT(ISERROR(SEARCH("No",I5)))</formula>
    </cfRule>
    <cfRule type="containsText" dxfId="4"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R775"/>
  <sheetViews>
    <sheetView workbookViewId="0">
      <selection sqref="A1:B2"/>
    </sheetView>
  </sheetViews>
  <sheetFormatPr defaultColWidth="8.85546875" defaultRowHeight="15" x14ac:dyDescent="0.25"/>
  <cols>
    <col min="1" max="2" width="24.28515625" style="33" customWidth="1"/>
    <col min="3" max="3" width="9.5703125" style="33" customWidth="1"/>
    <col min="4" max="4" width="9.8554687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23" t="s">
        <v>118</v>
      </c>
      <c r="B1" s="123"/>
      <c r="C1" s="96" t="s">
        <v>127</v>
      </c>
      <c r="D1" s="96"/>
      <c r="E1" s="97"/>
      <c r="F1" s="97"/>
      <c r="G1" s="97"/>
      <c r="H1" s="107"/>
      <c r="I1" s="30" t="s">
        <v>65</v>
      </c>
      <c r="J1" s="60"/>
      <c r="K1" s="31"/>
      <c r="L1" s="58" t="s">
        <v>64</v>
      </c>
      <c r="M1" s="73">
        <f>E1</f>
        <v>0</v>
      </c>
      <c r="N1" s="59"/>
      <c r="O1" s="58" t="s">
        <v>65</v>
      </c>
      <c r="P1" s="61">
        <f>J1</f>
        <v>0</v>
      </c>
    </row>
    <row r="2" spans="1:18" ht="15.6" customHeight="1" thickBot="1" x14ac:dyDescent="0.3">
      <c r="A2" s="124"/>
      <c r="B2" s="124"/>
      <c r="C2" s="96" t="s">
        <v>67</v>
      </c>
      <c r="D2" s="96"/>
      <c r="E2" s="97"/>
      <c r="F2" s="97"/>
      <c r="G2" s="98"/>
      <c r="H2" s="107"/>
      <c r="I2" s="30" t="s">
        <v>66</v>
      </c>
      <c r="J2" s="60"/>
      <c r="K2" s="31"/>
      <c r="L2" s="58" t="s">
        <v>67</v>
      </c>
      <c r="M2" s="73">
        <f>E2</f>
        <v>0</v>
      </c>
      <c r="N2" s="59"/>
      <c r="O2" s="58" t="s">
        <v>66</v>
      </c>
      <c r="P2" s="61"/>
    </row>
    <row r="3" spans="1:18" ht="106.15" customHeight="1" thickBot="1" x14ac:dyDescent="0.35">
      <c r="A3" s="120" t="s">
        <v>106</v>
      </c>
      <c r="B3" s="121"/>
      <c r="C3" s="121"/>
      <c r="D3" s="121"/>
      <c r="E3" s="101"/>
      <c r="F3" s="101"/>
      <c r="G3" s="101"/>
      <c r="H3" s="101"/>
      <c r="I3" s="101"/>
      <c r="J3" s="102"/>
      <c r="K3" s="31"/>
      <c r="L3" s="34" t="s">
        <v>26</v>
      </c>
      <c r="M3" s="35"/>
      <c r="N3" s="35"/>
      <c r="O3" s="35"/>
      <c r="P3" s="35"/>
    </row>
    <row r="4" spans="1:18" ht="48" thickBot="1" x14ac:dyDescent="0.3">
      <c r="A4" s="36" t="s">
        <v>98</v>
      </c>
      <c r="B4" s="36" t="s">
        <v>97</v>
      </c>
      <c r="C4" s="83" t="s">
        <v>116</v>
      </c>
      <c r="D4" s="83" t="s">
        <v>117</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103" t="s">
        <v>10</v>
      </c>
      <c r="M6" s="104"/>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103" t="s">
        <v>11</v>
      </c>
      <c r="M7" s="104"/>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4" t="s">
        <v>71</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80</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79</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78</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77</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72</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73</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74</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75</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76</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91" t="str">
        <f>A3</f>
        <v>From August 6th, 2012 through May 10th, 2013, 100% of Grade 5 Band students will improve their Band performance, composition and analysis skills as measured by the Atlanta Public Schools Grade 5 Band Rubric-based Assessment. 
Students’ scores on the rubric will be converted to a 4.0 scale, and each student’s pre-test score will be reported as a composite score of the Grade 5 Band GPS.
Students will increase from their pre-assessment mean scores to their post-assessment mean scores on the Grade 5 Band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91"/>
      <c r="N24" s="91"/>
      <c r="O24" s="91"/>
      <c r="P24" s="91"/>
    </row>
    <row r="25" spans="1:17" ht="16.5" thickBot="1" x14ac:dyDescent="0.3">
      <c r="A25" s="42"/>
      <c r="B25" s="42"/>
      <c r="C25" s="42"/>
      <c r="D25" s="42"/>
      <c r="E25" s="42"/>
      <c r="F25" s="42"/>
      <c r="G25" s="54"/>
      <c r="H25" s="55">
        <f t="shared" si="0"/>
        <v>0</v>
      </c>
      <c r="I25" s="43" t="str">
        <f t="shared" si="1"/>
        <v>Yes</v>
      </c>
      <c r="J25" s="43" t="str">
        <f t="shared" si="2"/>
        <v>No</v>
      </c>
      <c r="K25" s="44"/>
      <c r="L25" s="91"/>
      <c r="M25" s="91"/>
      <c r="N25" s="91"/>
      <c r="O25" s="91"/>
      <c r="P25" s="91"/>
    </row>
    <row r="26" spans="1:17" ht="16.5" thickBot="1" x14ac:dyDescent="0.3">
      <c r="A26" s="42"/>
      <c r="B26" s="42"/>
      <c r="C26" s="42"/>
      <c r="D26" s="42"/>
      <c r="E26" s="42"/>
      <c r="F26" s="42"/>
      <c r="G26" s="54"/>
      <c r="H26" s="55">
        <f t="shared" si="0"/>
        <v>0</v>
      </c>
      <c r="I26" s="43" t="str">
        <f t="shared" si="1"/>
        <v>Yes</v>
      </c>
      <c r="J26" s="43" t="str">
        <f t="shared" si="2"/>
        <v>No</v>
      </c>
      <c r="K26" s="44"/>
      <c r="L26" s="91"/>
      <c r="M26" s="91"/>
      <c r="N26" s="91"/>
      <c r="O26" s="91"/>
      <c r="P26" s="91"/>
    </row>
    <row r="27" spans="1:17" ht="16.5" thickBot="1" x14ac:dyDescent="0.3">
      <c r="A27" s="42"/>
      <c r="B27" s="42"/>
      <c r="C27" s="42"/>
      <c r="D27" s="42"/>
      <c r="E27" s="42"/>
      <c r="F27" s="42"/>
      <c r="G27" s="54"/>
      <c r="H27" s="55">
        <f t="shared" si="0"/>
        <v>0</v>
      </c>
      <c r="I27" s="43" t="str">
        <f t="shared" si="1"/>
        <v>Yes</v>
      </c>
      <c r="J27" s="43" t="str">
        <f t="shared" si="2"/>
        <v>No</v>
      </c>
      <c r="K27" s="44"/>
      <c r="L27" s="91"/>
      <c r="M27" s="91"/>
      <c r="N27" s="91"/>
      <c r="O27" s="91"/>
      <c r="P27" s="91"/>
    </row>
    <row r="28" spans="1:17" ht="16.5" thickBot="1" x14ac:dyDescent="0.3">
      <c r="A28" s="42"/>
      <c r="B28" s="42"/>
      <c r="C28" s="42"/>
      <c r="D28" s="42"/>
      <c r="E28" s="42"/>
      <c r="F28" s="42"/>
      <c r="G28" s="54"/>
      <c r="H28" s="55">
        <f t="shared" si="0"/>
        <v>0</v>
      </c>
      <c r="I28" s="43" t="str">
        <f t="shared" si="1"/>
        <v>Yes</v>
      </c>
      <c r="J28" s="43" t="str">
        <f t="shared" si="2"/>
        <v>No</v>
      </c>
      <c r="K28" s="44"/>
      <c r="L28" s="91"/>
      <c r="M28" s="91"/>
      <c r="N28" s="91"/>
      <c r="O28" s="91"/>
      <c r="P28" s="91"/>
    </row>
    <row r="29" spans="1:17" ht="16.5" thickBot="1" x14ac:dyDescent="0.3">
      <c r="A29" s="42"/>
      <c r="B29" s="42"/>
      <c r="C29" s="42"/>
      <c r="D29" s="42"/>
      <c r="E29" s="42"/>
      <c r="F29" s="42"/>
      <c r="G29" s="54"/>
      <c r="H29" s="55">
        <f t="shared" si="0"/>
        <v>0</v>
      </c>
      <c r="I29" s="43" t="str">
        <f t="shared" si="1"/>
        <v>Yes</v>
      </c>
      <c r="J29" s="43" t="str">
        <f t="shared" si="2"/>
        <v>No</v>
      </c>
      <c r="K29" s="44"/>
      <c r="L29" s="92"/>
      <c r="M29" s="92"/>
      <c r="N29" s="92"/>
      <c r="O29" s="92"/>
      <c r="P29" s="92"/>
    </row>
    <row r="30" spans="1:17" ht="16.5" thickBot="1" x14ac:dyDescent="0.3">
      <c r="A30" s="42"/>
      <c r="B30" s="42"/>
      <c r="C30" s="42"/>
      <c r="D30" s="42"/>
      <c r="E30" s="42"/>
      <c r="F30" s="42"/>
      <c r="G30" s="54"/>
      <c r="H30" s="55">
        <f t="shared" si="0"/>
        <v>0</v>
      </c>
      <c r="I30" s="43" t="str">
        <f t="shared" si="1"/>
        <v>Yes</v>
      </c>
      <c r="J30" s="43" t="str">
        <f t="shared" si="2"/>
        <v>No</v>
      </c>
      <c r="K30" s="44"/>
      <c r="L30" s="92"/>
      <c r="M30" s="92"/>
      <c r="N30" s="92"/>
      <c r="O30" s="92"/>
      <c r="P30" s="92"/>
    </row>
    <row r="31" spans="1:17" ht="16.5" thickBot="1" x14ac:dyDescent="0.3">
      <c r="A31" s="42"/>
      <c r="B31" s="42"/>
      <c r="C31" s="42"/>
      <c r="D31" s="42"/>
      <c r="E31" s="42"/>
      <c r="F31" s="42"/>
      <c r="G31" s="54"/>
      <c r="H31" s="55">
        <f t="shared" si="0"/>
        <v>0</v>
      </c>
      <c r="I31" s="43" t="str">
        <f t="shared" si="1"/>
        <v>Yes</v>
      </c>
      <c r="J31" s="43" t="str">
        <f t="shared" si="2"/>
        <v>No</v>
      </c>
      <c r="K31" s="44"/>
      <c r="L31" s="92"/>
      <c r="M31" s="92"/>
      <c r="N31" s="92"/>
      <c r="O31" s="92"/>
      <c r="P31" s="92"/>
    </row>
    <row r="32" spans="1:17" ht="16.5" thickBot="1" x14ac:dyDescent="0.3">
      <c r="A32" s="42"/>
      <c r="B32" s="42"/>
      <c r="C32" s="42"/>
      <c r="D32" s="42"/>
      <c r="E32" s="42"/>
      <c r="F32" s="42"/>
      <c r="G32" s="54"/>
      <c r="H32" s="55">
        <f t="shared" si="0"/>
        <v>0</v>
      </c>
      <c r="I32" s="43" t="str">
        <f t="shared" si="1"/>
        <v>Yes</v>
      </c>
      <c r="J32" s="43" t="str">
        <f t="shared" si="2"/>
        <v>No</v>
      </c>
      <c r="K32" s="44"/>
      <c r="L32" s="92"/>
      <c r="M32" s="92"/>
      <c r="N32" s="92"/>
      <c r="O32" s="92"/>
      <c r="P32" s="92"/>
    </row>
    <row r="33" spans="1:16" ht="16.5" thickBot="1" x14ac:dyDescent="0.3">
      <c r="A33" s="42"/>
      <c r="B33" s="42"/>
      <c r="C33" s="42"/>
      <c r="D33" s="42"/>
      <c r="E33" s="42"/>
      <c r="F33" s="42"/>
      <c r="G33" s="54"/>
      <c r="H33" s="55">
        <f t="shared" si="0"/>
        <v>0</v>
      </c>
      <c r="I33" s="43" t="str">
        <f t="shared" si="1"/>
        <v>Yes</v>
      </c>
      <c r="J33" s="43" t="str">
        <f t="shared" si="2"/>
        <v>No</v>
      </c>
      <c r="K33" s="44"/>
      <c r="L33" s="92"/>
      <c r="M33" s="92"/>
      <c r="N33" s="92"/>
      <c r="O33" s="92"/>
      <c r="P33" s="92"/>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80"/>
      <c r="M37" s="81"/>
      <c r="N37" s="81"/>
    </row>
    <row r="38" spans="1:16" ht="16.5" thickBot="1" x14ac:dyDescent="0.3">
      <c r="A38" s="42"/>
      <c r="B38" s="42"/>
      <c r="C38" s="42"/>
      <c r="D38" s="42"/>
      <c r="E38" s="42"/>
      <c r="F38" s="42"/>
      <c r="G38" s="54"/>
      <c r="H38" s="55">
        <f t="shared" si="0"/>
        <v>0</v>
      </c>
      <c r="I38" s="43" t="str">
        <f t="shared" si="1"/>
        <v>Yes</v>
      </c>
      <c r="J38" s="43" t="str">
        <f t="shared" si="2"/>
        <v>No</v>
      </c>
      <c r="K38" s="44"/>
      <c r="L38" s="80"/>
      <c r="M38" s="81"/>
      <c r="N38" s="81"/>
    </row>
    <row r="39" spans="1:16" ht="16.5" thickBot="1" x14ac:dyDescent="0.3">
      <c r="A39" s="42"/>
      <c r="B39" s="42"/>
      <c r="C39" s="42"/>
      <c r="D39" s="42"/>
      <c r="E39" s="42"/>
      <c r="F39" s="42"/>
      <c r="G39" s="54"/>
      <c r="H39" s="55">
        <f t="shared" si="0"/>
        <v>0</v>
      </c>
      <c r="I39" s="43" t="str">
        <f t="shared" si="1"/>
        <v>Yes</v>
      </c>
      <c r="J39" s="43" t="str">
        <f t="shared" si="2"/>
        <v>No</v>
      </c>
      <c r="K39" s="44"/>
      <c r="L39" s="80"/>
      <c r="M39" s="81"/>
      <c r="N39" s="81"/>
    </row>
    <row r="40" spans="1:16" ht="16.5" thickBot="1" x14ac:dyDescent="0.3">
      <c r="A40" s="42"/>
      <c r="B40" s="42"/>
      <c r="C40" s="42"/>
      <c r="D40" s="42"/>
      <c r="E40" s="42"/>
      <c r="F40" s="42"/>
      <c r="G40" s="54"/>
      <c r="H40" s="55">
        <f t="shared" si="0"/>
        <v>0</v>
      </c>
      <c r="I40" s="43" t="str">
        <f t="shared" si="1"/>
        <v>Yes</v>
      </c>
      <c r="J40" s="43" t="str">
        <f t="shared" si="2"/>
        <v>No</v>
      </c>
      <c r="K40" s="44"/>
      <c r="L40" s="80"/>
      <c r="M40" s="81"/>
      <c r="N40" s="81"/>
    </row>
    <row r="41" spans="1:16" ht="16.5" thickBot="1" x14ac:dyDescent="0.3">
      <c r="A41" s="42"/>
      <c r="B41" s="42"/>
      <c r="C41" s="42"/>
      <c r="D41" s="42"/>
      <c r="E41" s="42"/>
      <c r="F41" s="42"/>
      <c r="G41" s="54"/>
      <c r="H41" s="55"/>
      <c r="I41" s="43" t="str">
        <f t="shared" si="1"/>
        <v>Yes</v>
      </c>
      <c r="J41" s="43" t="str">
        <f t="shared" si="2"/>
        <v>No</v>
      </c>
      <c r="L41" s="80"/>
      <c r="M41" s="81"/>
      <c r="N41" s="81"/>
    </row>
    <row r="42" spans="1:16" ht="16.5" thickBot="1" x14ac:dyDescent="0.3">
      <c r="A42" s="42"/>
      <c r="B42" s="42"/>
      <c r="C42" s="42"/>
      <c r="D42" s="42"/>
      <c r="E42" s="42"/>
      <c r="F42" s="42"/>
      <c r="G42" s="54"/>
      <c r="H42" s="55"/>
      <c r="I42" s="43" t="str">
        <f t="shared" si="1"/>
        <v>Yes</v>
      </c>
      <c r="J42" s="43" t="str">
        <f t="shared" si="2"/>
        <v>No</v>
      </c>
      <c r="L42" s="80"/>
      <c r="M42" s="81"/>
      <c r="N42" s="81"/>
    </row>
    <row r="43" spans="1:16" ht="16.5" thickBot="1" x14ac:dyDescent="0.3">
      <c r="A43" s="42"/>
      <c r="B43" s="42"/>
      <c r="C43" s="42"/>
      <c r="D43" s="42"/>
      <c r="E43" s="42"/>
      <c r="F43" s="42"/>
      <c r="G43" s="54"/>
      <c r="H43" s="55"/>
      <c r="I43" s="43" t="str">
        <f t="shared" si="1"/>
        <v>Yes</v>
      </c>
      <c r="J43" s="43" t="str">
        <f t="shared" si="2"/>
        <v>No</v>
      </c>
      <c r="L43" s="80"/>
      <c r="M43" s="81"/>
      <c r="N43" s="81"/>
    </row>
    <row r="44" spans="1:16" ht="16.5" thickBot="1" x14ac:dyDescent="0.3">
      <c r="A44" s="42"/>
      <c r="B44" s="42"/>
      <c r="C44" s="42"/>
      <c r="D44" s="42"/>
      <c r="E44" s="42"/>
      <c r="F44" s="42"/>
      <c r="G44" s="54"/>
      <c r="H44" s="55"/>
      <c r="I44" s="43" t="str">
        <f t="shared" si="1"/>
        <v>Yes</v>
      </c>
      <c r="J44" s="43" t="str">
        <f t="shared" si="2"/>
        <v>No</v>
      </c>
      <c r="L44" s="80"/>
      <c r="M44" s="81"/>
      <c r="N44" s="81"/>
    </row>
    <row r="45" spans="1:16" ht="16.5" thickBot="1" x14ac:dyDescent="0.3">
      <c r="A45" s="42"/>
      <c r="B45" s="42"/>
      <c r="C45" s="42"/>
      <c r="D45" s="42"/>
      <c r="E45" s="42"/>
      <c r="F45" s="42"/>
      <c r="G45" s="54"/>
      <c r="H45" s="55"/>
      <c r="I45" s="43" t="str">
        <f t="shared" si="1"/>
        <v>Yes</v>
      </c>
      <c r="J45" s="43" t="str">
        <f t="shared" si="2"/>
        <v>No</v>
      </c>
      <c r="L45" s="80"/>
      <c r="M45" s="81"/>
      <c r="N45" s="81"/>
    </row>
    <row r="46" spans="1:16" ht="16.5" thickBot="1" x14ac:dyDescent="0.3">
      <c r="A46" s="42"/>
      <c r="B46" s="42"/>
      <c r="C46" s="42"/>
      <c r="D46" s="42"/>
      <c r="E46" s="42"/>
      <c r="F46" s="42"/>
      <c r="G46" s="54"/>
      <c r="H46" s="55"/>
      <c r="I46" s="43" t="str">
        <f t="shared" si="1"/>
        <v>Yes</v>
      </c>
      <c r="J46" s="43" t="str">
        <f t="shared" si="2"/>
        <v>No</v>
      </c>
      <c r="L46" s="80"/>
      <c r="M46" s="81"/>
      <c r="N46" s="81"/>
    </row>
    <row r="47" spans="1:16" ht="16.5" thickBot="1" x14ac:dyDescent="0.3">
      <c r="A47" s="42"/>
      <c r="B47" s="42"/>
      <c r="C47" s="42"/>
      <c r="D47" s="42"/>
      <c r="E47" s="42"/>
      <c r="F47" s="42"/>
      <c r="G47" s="54"/>
      <c r="H47" s="55"/>
      <c r="I47" s="43" t="str">
        <f t="shared" si="1"/>
        <v>Yes</v>
      </c>
      <c r="J47" s="43" t="str">
        <f t="shared" si="2"/>
        <v>No</v>
      </c>
      <c r="L47" s="80"/>
      <c r="M47" s="81"/>
      <c r="N47" s="81"/>
    </row>
    <row r="48" spans="1:16" ht="16.5" thickBot="1" x14ac:dyDescent="0.3">
      <c r="A48" s="42"/>
      <c r="B48" s="42"/>
      <c r="C48" s="42"/>
      <c r="D48" s="42"/>
      <c r="E48" s="42"/>
      <c r="F48" s="42"/>
      <c r="G48" s="54"/>
      <c r="H48" s="55"/>
      <c r="I48" s="43" t="str">
        <f t="shared" si="1"/>
        <v>Yes</v>
      </c>
      <c r="J48" s="43" t="str">
        <f t="shared" si="2"/>
        <v>No</v>
      </c>
      <c r="L48" s="80"/>
      <c r="M48" s="81"/>
      <c r="N48" s="81"/>
    </row>
    <row r="49" spans="1:14" ht="16.5" thickBot="1" x14ac:dyDescent="0.3">
      <c r="A49" s="42"/>
      <c r="B49" s="42"/>
      <c r="C49" s="42"/>
      <c r="D49" s="42"/>
      <c r="E49" s="42"/>
      <c r="F49" s="42"/>
      <c r="G49" s="54"/>
      <c r="H49" s="55"/>
      <c r="I49" s="43" t="str">
        <f t="shared" si="1"/>
        <v>Yes</v>
      </c>
      <c r="J49" s="43" t="str">
        <f t="shared" si="2"/>
        <v>No</v>
      </c>
      <c r="L49" s="80"/>
      <c r="M49" s="81"/>
      <c r="N49" s="81"/>
    </row>
    <row r="50" spans="1:14" ht="16.5" thickBot="1" x14ac:dyDescent="0.3">
      <c r="A50" s="42"/>
      <c r="B50" s="42"/>
      <c r="C50" s="42"/>
      <c r="D50" s="42"/>
      <c r="E50" s="42"/>
      <c r="F50" s="42"/>
      <c r="G50" s="54"/>
      <c r="H50" s="55"/>
      <c r="I50" s="43" t="str">
        <f t="shared" si="1"/>
        <v>Yes</v>
      </c>
      <c r="J50" s="43" t="str">
        <f t="shared" si="2"/>
        <v>No</v>
      </c>
      <c r="L50" s="80"/>
      <c r="M50" s="81"/>
      <c r="N50" s="81"/>
    </row>
    <row r="51" spans="1:14" ht="16.5" thickBot="1" x14ac:dyDescent="0.3">
      <c r="A51" s="42"/>
      <c r="B51" s="42"/>
      <c r="C51" s="42"/>
      <c r="D51" s="42"/>
      <c r="E51" s="42"/>
      <c r="F51" s="42"/>
      <c r="G51" s="54"/>
      <c r="H51" s="55"/>
      <c r="I51" s="43" t="str">
        <f t="shared" si="1"/>
        <v>Yes</v>
      </c>
      <c r="J51" s="43" t="str">
        <f t="shared" si="2"/>
        <v>No</v>
      </c>
      <c r="L51" s="80"/>
      <c r="M51" s="81"/>
      <c r="N51" s="81"/>
    </row>
    <row r="52" spans="1:14" ht="16.5" thickBot="1" x14ac:dyDescent="0.3">
      <c r="A52" s="42"/>
      <c r="B52" s="42"/>
      <c r="C52" s="42"/>
      <c r="D52" s="42"/>
      <c r="E52" s="42"/>
      <c r="F52" s="42"/>
      <c r="G52" s="54"/>
      <c r="H52" s="55"/>
      <c r="I52" s="43" t="str">
        <f t="shared" si="1"/>
        <v>Yes</v>
      </c>
      <c r="J52" s="43" t="str">
        <f t="shared" si="2"/>
        <v>No</v>
      </c>
      <c r="L52" s="80"/>
      <c r="M52" s="81"/>
      <c r="N52" s="81"/>
    </row>
    <row r="53" spans="1:14" ht="16.5" thickBot="1" x14ac:dyDescent="0.3">
      <c r="A53" s="42"/>
      <c r="B53" s="42"/>
      <c r="C53" s="42"/>
      <c r="D53" s="42"/>
      <c r="E53" s="42"/>
      <c r="F53" s="42"/>
      <c r="G53" s="54"/>
      <c r="H53" s="55"/>
      <c r="I53" s="43" t="str">
        <f t="shared" si="1"/>
        <v>Yes</v>
      </c>
      <c r="J53" s="43" t="str">
        <f t="shared" si="2"/>
        <v>No</v>
      </c>
      <c r="L53" s="80"/>
      <c r="M53" s="81"/>
      <c r="N53" s="81"/>
    </row>
    <row r="54" spans="1:14" ht="16.5" thickBot="1" x14ac:dyDescent="0.3">
      <c r="A54" s="42"/>
      <c r="B54" s="42"/>
      <c r="C54" s="42"/>
      <c r="D54" s="42"/>
      <c r="E54" s="42"/>
      <c r="F54" s="42"/>
      <c r="G54" s="54"/>
      <c r="H54" s="55"/>
      <c r="I54" s="43" t="str">
        <f t="shared" si="1"/>
        <v>Yes</v>
      </c>
      <c r="J54" s="43" t="str">
        <f t="shared" si="2"/>
        <v>No</v>
      </c>
      <c r="L54" s="80"/>
      <c r="M54" s="81"/>
      <c r="N54" s="81"/>
    </row>
    <row r="55" spans="1:14" ht="16.5" thickBot="1" x14ac:dyDescent="0.3">
      <c r="A55" s="42"/>
      <c r="B55" s="42"/>
      <c r="C55" s="42"/>
      <c r="D55" s="42"/>
      <c r="E55" s="42"/>
      <c r="F55" s="42"/>
      <c r="G55" s="54"/>
      <c r="H55" s="55"/>
      <c r="I55" s="43" t="str">
        <f t="shared" si="1"/>
        <v>Yes</v>
      </c>
      <c r="J55" s="43" t="str">
        <f t="shared" si="2"/>
        <v>No</v>
      </c>
      <c r="L55" s="80"/>
      <c r="M55" s="81"/>
      <c r="N55" s="81"/>
    </row>
    <row r="56" spans="1:14" ht="16.5" thickBot="1" x14ac:dyDescent="0.3">
      <c r="A56" s="42"/>
      <c r="B56" s="42"/>
      <c r="C56" s="42"/>
      <c r="D56" s="42"/>
      <c r="E56" s="42"/>
      <c r="F56" s="42"/>
      <c r="G56" s="54"/>
      <c r="H56" s="55"/>
      <c r="I56" s="43" t="str">
        <f t="shared" si="1"/>
        <v>Yes</v>
      </c>
      <c r="J56" s="43" t="str">
        <f t="shared" si="2"/>
        <v>No</v>
      </c>
      <c r="L56" s="80"/>
      <c r="M56" s="81"/>
      <c r="N56" s="81"/>
    </row>
    <row r="57" spans="1:14" ht="16.5" thickBot="1" x14ac:dyDescent="0.3">
      <c r="A57" s="42"/>
      <c r="B57" s="42"/>
      <c r="C57" s="42"/>
      <c r="D57" s="42"/>
      <c r="E57" s="42"/>
      <c r="F57" s="42"/>
      <c r="G57" s="54"/>
      <c r="H57" s="55"/>
      <c r="I57" s="43" t="str">
        <f t="shared" si="1"/>
        <v>Yes</v>
      </c>
      <c r="J57" s="43" t="str">
        <f t="shared" si="2"/>
        <v>No</v>
      </c>
      <c r="L57" s="80"/>
      <c r="M57" s="81"/>
      <c r="N57" s="81"/>
    </row>
    <row r="58" spans="1:14" ht="16.5" thickBot="1" x14ac:dyDescent="0.3">
      <c r="A58" s="42"/>
      <c r="B58" s="42"/>
      <c r="C58" s="42"/>
      <c r="D58" s="42"/>
      <c r="E58" s="42"/>
      <c r="F58" s="42"/>
      <c r="G58" s="54"/>
      <c r="H58" s="55"/>
      <c r="I58" s="43" t="str">
        <f t="shared" si="1"/>
        <v>Yes</v>
      </c>
      <c r="J58" s="43" t="str">
        <f t="shared" si="2"/>
        <v>No</v>
      </c>
      <c r="L58" s="80"/>
      <c r="M58" s="81"/>
      <c r="N58" s="81"/>
    </row>
    <row r="59" spans="1:14" ht="16.5" thickBot="1" x14ac:dyDescent="0.3">
      <c r="A59" s="42"/>
      <c r="B59" s="42"/>
      <c r="C59" s="42"/>
      <c r="D59" s="42"/>
      <c r="E59" s="42"/>
      <c r="F59" s="42"/>
      <c r="G59" s="54"/>
      <c r="H59" s="55"/>
      <c r="I59" s="43" t="str">
        <f t="shared" si="1"/>
        <v>Yes</v>
      </c>
      <c r="J59" s="43" t="str">
        <f t="shared" si="2"/>
        <v>No</v>
      </c>
      <c r="L59" s="80"/>
      <c r="M59" s="81"/>
      <c r="N59" s="81"/>
    </row>
    <row r="60" spans="1:14" ht="16.5" thickBot="1" x14ac:dyDescent="0.3">
      <c r="A60" s="42"/>
      <c r="B60" s="42"/>
      <c r="C60" s="42"/>
      <c r="D60" s="42"/>
      <c r="E60" s="42"/>
      <c r="F60" s="42"/>
      <c r="G60" s="54"/>
      <c r="H60" s="55"/>
      <c r="I60" s="43" t="str">
        <f t="shared" si="1"/>
        <v>Yes</v>
      </c>
      <c r="J60" s="43" t="str">
        <f t="shared" si="2"/>
        <v>No</v>
      </c>
      <c r="L60" s="80"/>
      <c r="M60" s="81"/>
      <c r="N60" s="81"/>
    </row>
    <row r="61" spans="1:14" ht="16.5" thickBot="1" x14ac:dyDescent="0.3">
      <c r="A61" s="42"/>
      <c r="B61" s="42"/>
      <c r="C61" s="42"/>
      <c r="D61" s="42"/>
      <c r="E61" s="42"/>
      <c r="F61" s="42"/>
      <c r="G61" s="54"/>
      <c r="H61" s="55"/>
      <c r="I61" s="43" t="str">
        <f t="shared" si="1"/>
        <v>Yes</v>
      </c>
      <c r="J61" s="43" t="str">
        <f t="shared" si="2"/>
        <v>No</v>
      </c>
      <c r="L61" s="80"/>
      <c r="M61" s="81"/>
      <c r="N61" s="81"/>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3" priority="5" operator="containsText" text="No">
      <formula>NOT(ISERROR(SEARCH("No",I5)))</formula>
    </cfRule>
    <cfRule type="containsText" dxfId="2"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5"/>
  <sheetViews>
    <sheetView workbookViewId="0">
      <selection activeCell="B12" sqref="B12"/>
    </sheetView>
  </sheetViews>
  <sheetFormatPr defaultColWidth="8.85546875" defaultRowHeight="15" x14ac:dyDescent="0.25"/>
  <cols>
    <col min="1" max="2" width="24.28515625" style="33" customWidth="1"/>
    <col min="3" max="4" width="8.85546875" style="33"/>
    <col min="5" max="5" width="9.28515625" style="33" customWidth="1"/>
    <col min="6" max="6" width="8.85546875" style="33"/>
    <col min="7" max="8" width="13.5703125" style="33" customWidth="1"/>
    <col min="9" max="9" width="9.140625" style="33" customWidth="1"/>
    <col min="10" max="10" width="15.7109375" style="32" customWidth="1"/>
    <col min="11" max="11" width="8.85546875" style="33" customWidth="1"/>
    <col min="12" max="12" width="18.42578125" style="33" customWidth="1"/>
    <col min="13" max="14" width="16.140625" style="33" customWidth="1"/>
    <col min="15" max="16384" width="8.85546875" style="33"/>
  </cols>
  <sheetData>
    <row r="1" spans="1:16" ht="15.6" customHeight="1" thickBot="1" x14ac:dyDescent="0.3">
      <c r="B1" s="30" t="s">
        <v>103</v>
      </c>
      <c r="C1" s="97"/>
      <c r="D1" s="97"/>
      <c r="E1" s="97"/>
      <c r="F1" s="107"/>
      <c r="G1" s="30" t="s">
        <v>65</v>
      </c>
      <c r="H1" s="60"/>
      <c r="I1" s="31"/>
      <c r="J1" s="58" t="s">
        <v>64</v>
      </c>
      <c r="K1" s="73">
        <f>C1</f>
        <v>0</v>
      </c>
      <c r="L1" s="59"/>
      <c r="M1" s="58" t="s">
        <v>65</v>
      </c>
      <c r="N1" s="61">
        <f>H1</f>
        <v>0</v>
      </c>
    </row>
    <row r="2" spans="1:16" ht="15.6" customHeight="1" thickBot="1" x14ac:dyDescent="0.3">
      <c r="B2" s="30" t="s">
        <v>68</v>
      </c>
      <c r="C2" s="97"/>
      <c r="D2" s="97"/>
      <c r="E2" s="98"/>
      <c r="F2" s="107"/>
      <c r="G2" s="30" t="s">
        <v>66</v>
      </c>
      <c r="H2" s="60"/>
      <c r="I2" s="31"/>
      <c r="J2" s="58" t="s">
        <v>67</v>
      </c>
      <c r="K2" s="73">
        <f>C2</f>
        <v>0</v>
      </c>
      <c r="L2" s="59"/>
      <c r="M2" s="58" t="s">
        <v>66</v>
      </c>
      <c r="N2" s="61"/>
    </row>
    <row r="3" spans="1:16" ht="106.15" customHeight="1" thickBot="1" x14ac:dyDescent="0.35">
      <c r="A3" s="120" t="s">
        <v>107</v>
      </c>
      <c r="B3" s="121"/>
      <c r="C3" s="101"/>
      <c r="D3" s="101"/>
      <c r="E3" s="101"/>
      <c r="F3" s="101"/>
      <c r="G3" s="101"/>
      <c r="H3" s="102"/>
      <c r="I3" s="31"/>
      <c r="J3" s="34" t="s">
        <v>26</v>
      </c>
      <c r="K3" s="35"/>
      <c r="L3" s="35"/>
      <c r="M3" s="35"/>
      <c r="N3" s="35"/>
    </row>
    <row r="4" spans="1:16" ht="48" thickBot="1" x14ac:dyDescent="0.3">
      <c r="A4" s="36" t="s">
        <v>98</v>
      </c>
      <c r="B4" s="36" t="s">
        <v>97</v>
      </c>
      <c r="C4" s="37" t="s">
        <v>1</v>
      </c>
      <c r="D4" s="37" t="s">
        <v>2</v>
      </c>
      <c r="E4" s="37" t="s">
        <v>4</v>
      </c>
      <c r="F4" s="37" t="s">
        <v>3</v>
      </c>
      <c r="G4" s="37" t="s">
        <v>9</v>
      </c>
      <c r="H4" s="37" t="s">
        <v>13</v>
      </c>
      <c r="I4" s="38"/>
      <c r="J4" s="39"/>
      <c r="K4" s="40"/>
      <c r="L4" s="41" t="s">
        <v>70</v>
      </c>
      <c r="M4" s="41" t="s">
        <v>7</v>
      </c>
      <c r="N4" s="41" t="s">
        <v>5</v>
      </c>
      <c r="O4" s="41" t="s">
        <v>6</v>
      </c>
      <c r="P4" s="66" t="s">
        <v>69</v>
      </c>
    </row>
    <row r="5" spans="1:16" ht="16.5" thickBot="1" x14ac:dyDescent="0.3">
      <c r="A5" s="42"/>
      <c r="B5" s="42"/>
      <c r="C5" s="42"/>
      <c r="D5" s="42"/>
      <c r="E5" s="54"/>
      <c r="F5" s="55">
        <f>D5-C5</f>
        <v>0</v>
      </c>
      <c r="G5" s="43" t="str">
        <f>IF(F5&gt;=E5,"Yes","No")</f>
        <v>Yes</v>
      </c>
      <c r="H5" s="43" t="str">
        <f>IF(F5&gt;E5,"Yes","No")</f>
        <v>No</v>
      </c>
      <c r="I5" s="44"/>
      <c r="J5" s="45" t="s">
        <v>12</v>
      </c>
      <c r="K5" s="62">
        <f>COUNTA(A75:A110)</f>
        <v>0</v>
      </c>
      <c r="L5" s="40"/>
      <c r="M5" s="40"/>
      <c r="N5" s="40"/>
      <c r="O5" s="40"/>
    </row>
    <row r="6" spans="1:16" ht="16.5" thickBot="1" x14ac:dyDescent="0.3">
      <c r="A6" s="42"/>
      <c r="B6" s="42"/>
      <c r="C6" s="42"/>
      <c r="D6" s="42"/>
      <c r="E6" s="54"/>
      <c r="F6" s="55">
        <f t="shared" ref="F6:F40" si="0">D6-C6</f>
        <v>0</v>
      </c>
      <c r="G6" s="43" t="str">
        <f t="shared" ref="G6:G70" si="1">IF(F6&gt;=E6,"Yes","No")</f>
        <v>Yes</v>
      </c>
      <c r="H6" s="43" t="str">
        <f t="shared" ref="H6:H70" si="2">IF(F6&gt;E6,"Yes","No")</f>
        <v>No</v>
      </c>
      <c r="I6" s="44"/>
      <c r="J6" s="103" t="s">
        <v>10</v>
      </c>
      <c r="K6" s="104"/>
      <c r="L6" s="64">
        <f>COUNTIF($G$5:$G$54, "yes")</f>
        <v>50</v>
      </c>
      <c r="M6" s="56">
        <f>COUNTIF($H$5:$H$54, "yes")</f>
        <v>0</v>
      </c>
      <c r="N6" s="56">
        <f>K5-(SUM(M6,O6))</f>
        <v>0</v>
      </c>
      <c r="O6" s="56">
        <f>COUNTIF($G$5:$G$64, "no")</f>
        <v>0</v>
      </c>
      <c r="P6" s="33">
        <f>SUM(M6:O6)</f>
        <v>0</v>
      </c>
    </row>
    <row r="7" spans="1:16" ht="16.5" thickBot="1" x14ac:dyDescent="0.3">
      <c r="A7" s="42"/>
      <c r="B7" s="42"/>
      <c r="C7" s="42"/>
      <c r="D7" s="42"/>
      <c r="E7" s="54"/>
      <c r="F7" s="55">
        <f t="shared" si="0"/>
        <v>0</v>
      </c>
      <c r="G7" s="43" t="str">
        <f t="shared" si="1"/>
        <v>Yes</v>
      </c>
      <c r="H7" s="43" t="str">
        <f t="shared" si="2"/>
        <v>No</v>
      </c>
      <c r="I7" s="44"/>
      <c r="J7" s="103" t="s">
        <v>11</v>
      </c>
      <c r="K7" s="104"/>
      <c r="L7" s="65" t="e">
        <f>L6/$K$5</f>
        <v>#DIV/0!</v>
      </c>
      <c r="M7" s="57" t="e">
        <f>$M$6/$K$5</f>
        <v>#DIV/0!</v>
      </c>
      <c r="N7" s="57" t="e">
        <f>$N$6/$K$5</f>
        <v>#DIV/0!</v>
      </c>
      <c r="O7" s="57" t="e">
        <f>$O$6/$K$5</f>
        <v>#DIV/0!</v>
      </c>
      <c r="P7" s="63" t="e">
        <f>SUM(M7:O7)</f>
        <v>#DIV/0!</v>
      </c>
    </row>
    <row r="8" spans="1:16" ht="16.5" thickBot="1" x14ac:dyDescent="0.3">
      <c r="A8" s="42"/>
      <c r="B8" s="42"/>
      <c r="C8" s="42"/>
      <c r="D8" s="42"/>
      <c r="E8" s="54"/>
      <c r="F8" s="55">
        <f t="shared" si="0"/>
        <v>0</v>
      </c>
      <c r="G8" s="43" t="str">
        <f t="shared" si="1"/>
        <v>Yes</v>
      </c>
      <c r="H8" s="43" t="str">
        <f t="shared" si="2"/>
        <v>No</v>
      </c>
      <c r="I8" s="44"/>
      <c r="J8" s="46"/>
      <c r="K8" s="35"/>
      <c r="L8" s="35"/>
      <c r="M8" s="35"/>
      <c r="N8" s="35"/>
      <c r="O8" s="35"/>
    </row>
    <row r="9" spans="1:16" ht="16.5" thickBot="1" x14ac:dyDescent="0.3">
      <c r="A9" s="42"/>
      <c r="B9" s="42"/>
      <c r="C9" s="42"/>
      <c r="D9" s="42"/>
      <c r="E9" s="54"/>
      <c r="F9" s="55">
        <f t="shared" si="0"/>
        <v>0</v>
      </c>
      <c r="G9" s="43" t="str">
        <f t="shared" si="1"/>
        <v>Yes</v>
      </c>
      <c r="H9" s="43" t="str">
        <f t="shared" si="2"/>
        <v>No</v>
      </c>
      <c r="I9" s="44"/>
      <c r="J9" s="47" t="s">
        <v>17</v>
      </c>
      <c r="K9" s="48"/>
      <c r="L9" s="48"/>
      <c r="M9" s="35"/>
      <c r="N9" s="35"/>
      <c r="O9" s="35"/>
    </row>
    <row r="10" spans="1:16" ht="17.25" thickBot="1" x14ac:dyDescent="0.3">
      <c r="A10" s="42"/>
      <c r="B10" s="42"/>
      <c r="C10" s="42"/>
      <c r="D10" s="42"/>
      <c r="E10" s="54"/>
      <c r="F10" s="55">
        <f t="shared" si="0"/>
        <v>0</v>
      </c>
      <c r="G10" s="43" t="str">
        <f t="shared" si="1"/>
        <v>Yes</v>
      </c>
      <c r="H10" s="43" t="str">
        <f t="shared" si="2"/>
        <v>No</v>
      </c>
      <c r="I10" s="44"/>
      <c r="J10" s="49" t="s">
        <v>15</v>
      </c>
      <c r="K10" s="67" t="e">
        <f>IF($M$7&gt;=0.5,"Yes","No")</f>
        <v>#DIV/0!</v>
      </c>
      <c r="L10" s="70"/>
      <c r="M10" s="35"/>
      <c r="N10" s="35"/>
      <c r="O10" s="35"/>
    </row>
    <row r="11" spans="1:16" ht="17.25" thickBot="1" x14ac:dyDescent="0.3">
      <c r="A11" s="42"/>
      <c r="B11" s="42"/>
      <c r="C11" s="42"/>
      <c r="D11" s="42"/>
      <c r="E11" s="54"/>
      <c r="F11" s="55">
        <f t="shared" si="0"/>
        <v>0</v>
      </c>
      <c r="G11" s="43" t="str">
        <f t="shared" si="1"/>
        <v>Yes</v>
      </c>
      <c r="H11" s="43" t="str">
        <f t="shared" si="2"/>
        <v>No</v>
      </c>
      <c r="I11" s="44"/>
      <c r="J11" s="49" t="s">
        <v>14</v>
      </c>
      <c r="K11" s="68" t="e">
        <f>IF(N7&gt;=0.4,"Yes","No")</f>
        <v>#DIV/0!</v>
      </c>
      <c r="L11" s="70"/>
      <c r="M11" s="50" t="e">
        <f>N7-M7</f>
        <v>#DIV/0!</v>
      </c>
      <c r="N11" s="35"/>
      <c r="O11" s="35"/>
    </row>
    <row r="12" spans="1:16" ht="30" thickBot="1" x14ac:dyDescent="0.3">
      <c r="A12" s="42"/>
      <c r="B12" s="42"/>
      <c r="C12" s="42"/>
      <c r="D12" s="42"/>
      <c r="E12" s="54"/>
      <c r="F12" s="55">
        <f t="shared" si="0"/>
        <v>0</v>
      </c>
      <c r="G12" s="43" t="str">
        <f t="shared" si="1"/>
        <v>Yes</v>
      </c>
      <c r="H12" s="43" t="str">
        <f t="shared" si="2"/>
        <v>No</v>
      </c>
      <c r="I12" s="44"/>
      <c r="J12" s="49" t="s">
        <v>16</v>
      </c>
      <c r="K12" s="68" t="e">
        <f>IF($O$7&lt;=0.1,"Yes","No")</f>
        <v>#DIV/0!</v>
      </c>
      <c r="L12" s="70"/>
      <c r="M12" s="35"/>
      <c r="N12" s="74" t="s">
        <v>71</v>
      </c>
      <c r="O12" s="35"/>
    </row>
    <row r="13" spans="1:16" ht="17.25" thickBot="1" x14ac:dyDescent="0.3">
      <c r="A13" s="42"/>
      <c r="B13" s="42"/>
      <c r="C13" s="42"/>
      <c r="D13" s="42"/>
      <c r="E13" s="54"/>
      <c r="F13" s="55">
        <f t="shared" si="0"/>
        <v>0</v>
      </c>
      <c r="G13" s="43" t="str">
        <f t="shared" si="1"/>
        <v>Yes</v>
      </c>
      <c r="H13" s="43" t="str">
        <f t="shared" si="2"/>
        <v>No</v>
      </c>
      <c r="I13" s="44"/>
      <c r="J13" s="51"/>
      <c r="K13" s="69"/>
      <c r="L13" s="69"/>
      <c r="M13" s="33" t="s">
        <v>80</v>
      </c>
      <c r="N13" s="35">
        <v>0.2</v>
      </c>
      <c r="O13" s="35"/>
    </row>
    <row r="14" spans="1:16" ht="17.25" thickBot="1" x14ac:dyDescent="0.3">
      <c r="A14" s="42"/>
      <c r="B14" s="42"/>
      <c r="C14" s="42"/>
      <c r="D14" s="42"/>
      <c r="E14" s="54"/>
      <c r="F14" s="55">
        <f t="shared" si="0"/>
        <v>0</v>
      </c>
      <c r="G14" s="43" t="str">
        <f t="shared" si="1"/>
        <v>Yes</v>
      </c>
      <c r="H14" s="43" t="str">
        <f t="shared" si="2"/>
        <v>No</v>
      </c>
      <c r="I14" s="44"/>
      <c r="J14" s="47" t="s">
        <v>18</v>
      </c>
      <c r="K14" s="69"/>
      <c r="L14" s="69"/>
      <c r="M14" s="33" t="s">
        <v>79</v>
      </c>
      <c r="N14" s="35">
        <v>0.5</v>
      </c>
      <c r="O14" s="35"/>
    </row>
    <row r="15" spans="1:16" ht="17.25" thickBot="1" x14ac:dyDescent="0.3">
      <c r="A15" s="42"/>
      <c r="B15" s="42"/>
      <c r="C15" s="42"/>
      <c r="D15" s="42"/>
      <c r="E15" s="54"/>
      <c r="F15" s="55">
        <f t="shared" si="0"/>
        <v>0</v>
      </c>
      <c r="G15" s="43" t="str">
        <f t="shared" si="1"/>
        <v>Yes</v>
      </c>
      <c r="H15" s="43" t="str">
        <f t="shared" si="2"/>
        <v>No</v>
      </c>
      <c r="I15" s="44"/>
      <c r="J15" s="49" t="s">
        <v>19</v>
      </c>
      <c r="K15" s="67" t="e">
        <f>IF(L7&gt;0.8,"Yes","No")</f>
        <v>#DIV/0!</v>
      </c>
      <c r="L15" s="70"/>
      <c r="M15" s="35" t="s">
        <v>78</v>
      </c>
      <c r="N15" s="35">
        <v>0.75</v>
      </c>
      <c r="O15" s="35"/>
    </row>
    <row r="16" spans="1:16" ht="30" thickBot="1" x14ac:dyDescent="0.3">
      <c r="A16" s="42"/>
      <c r="B16" s="42"/>
      <c r="C16" s="42"/>
      <c r="D16" s="42"/>
      <c r="E16" s="54"/>
      <c r="F16" s="55">
        <f t="shared" si="0"/>
        <v>0</v>
      </c>
      <c r="G16" s="43" t="str">
        <f t="shared" si="1"/>
        <v>Yes</v>
      </c>
      <c r="H16" s="43" t="str">
        <f t="shared" si="2"/>
        <v>No</v>
      </c>
      <c r="I16" s="44"/>
      <c r="J16" s="49" t="s">
        <v>20</v>
      </c>
      <c r="K16" s="68" t="e">
        <f>IF($O$7&lt;0.2,"Yes","No")</f>
        <v>#DIV/0!</v>
      </c>
      <c r="L16" s="70"/>
      <c r="M16" s="35" t="s">
        <v>77</v>
      </c>
      <c r="N16" s="35">
        <v>1</v>
      </c>
      <c r="O16" s="35"/>
    </row>
    <row r="17" spans="1:15" ht="17.25" thickBot="1" x14ac:dyDescent="0.3">
      <c r="A17" s="42"/>
      <c r="B17" s="42"/>
      <c r="C17" s="42"/>
      <c r="D17" s="42"/>
      <c r="E17" s="54"/>
      <c r="F17" s="55">
        <f t="shared" si="0"/>
        <v>0</v>
      </c>
      <c r="G17" s="43" t="str">
        <f t="shared" si="1"/>
        <v>Yes</v>
      </c>
      <c r="H17" s="43" t="str">
        <f t="shared" si="2"/>
        <v>No</v>
      </c>
      <c r="I17" s="44"/>
      <c r="J17" s="46"/>
      <c r="K17" s="69"/>
      <c r="L17" s="69"/>
      <c r="M17" s="35" t="s">
        <v>72</v>
      </c>
      <c r="O17" s="35"/>
    </row>
    <row r="18" spans="1:15" ht="17.25" thickBot="1" x14ac:dyDescent="0.3">
      <c r="A18" s="42"/>
      <c r="B18" s="42"/>
      <c r="C18" s="42"/>
      <c r="D18" s="42"/>
      <c r="E18" s="54"/>
      <c r="F18" s="55">
        <f t="shared" si="0"/>
        <v>0</v>
      </c>
      <c r="G18" s="43" t="str">
        <f t="shared" si="1"/>
        <v>Yes</v>
      </c>
      <c r="H18" s="43" t="str">
        <f t="shared" si="2"/>
        <v>No</v>
      </c>
      <c r="I18" s="44"/>
      <c r="J18" s="52" t="s">
        <v>21</v>
      </c>
      <c r="K18" s="69"/>
      <c r="L18" s="69"/>
      <c r="M18" s="35" t="s">
        <v>73</v>
      </c>
      <c r="O18" s="35"/>
    </row>
    <row r="19" spans="1:15" ht="30" thickBot="1" x14ac:dyDescent="0.3">
      <c r="A19" s="42"/>
      <c r="B19" s="42"/>
      <c r="C19" s="42"/>
      <c r="D19" s="42"/>
      <c r="E19" s="54"/>
      <c r="F19" s="55">
        <f t="shared" si="0"/>
        <v>0</v>
      </c>
      <c r="G19" s="43" t="str">
        <f t="shared" si="1"/>
        <v>Yes</v>
      </c>
      <c r="H19" s="43" t="str">
        <f t="shared" si="2"/>
        <v>No</v>
      </c>
      <c r="I19" s="44"/>
      <c r="J19" s="49" t="s">
        <v>22</v>
      </c>
      <c r="K19" s="67" t="e">
        <f>IF(L7&gt;=0.5,"Yes","No")</f>
        <v>#DIV/0!</v>
      </c>
      <c r="L19" s="70"/>
      <c r="M19" s="35" t="s">
        <v>74</v>
      </c>
      <c r="O19" s="35"/>
    </row>
    <row r="20" spans="1:15" ht="17.25" thickBot="1" x14ac:dyDescent="0.3">
      <c r="A20" s="42"/>
      <c r="B20" s="42"/>
      <c r="C20" s="42"/>
      <c r="D20" s="42"/>
      <c r="E20" s="54"/>
      <c r="F20" s="55">
        <f t="shared" si="0"/>
        <v>0</v>
      </c>
      <c r="G20" s="43" t="str">
        <f t="shared" si="1"/>
        <v>Yes</v>
      </c>
      <c r="H20" s="43" t="str">
        <f t="shared" si="2"/>
        <v>No</v>
      </c>
      <c r="I20" s="44"/>
      <c r="J20" s="51"/>
      <c r="K20" s="69"/>
      <c r="L20" s="69"/>
      <c r="M20" s="35" t="s">
        <v>75</v>
      </c>
      <c r="O20" s="35"/>
    </row>
    <row r="21" spans="1:15" ht="17.25" thickBot="1" x14ac:dyDescent="0.3">
      <c r="A21" s="42"/>
      <c r="B21" s="42"/>
      <c r="C21" s="42"/>
      <c r="D21" s="42"/>
      <c r="E21" s="54"/>
      <c r="F21" s="55">
        <f t="shared" si="0"/>
        <v>0</v>
      </c>
      <c r="G21" s="43" t="str">
        <f t="shared" si="1"/>
        <v>Yes</v>
      </c>
      <c r="H21" s="43" t="str">
        <f t="shared" si="2"/>
        <v>No</v>
      </c>
      <c r="I21" s="44"/>
      <c r="J21" s="53" t="s">
        <v>23</v>
      </c>
      <c r="K21" s="69"/>
      <c r="L21" s="69"/>
      <c r="M21" s="35" t="s">
        <v>76</v>
      </c>
      <c r="O21" s="35"/>
    </row>
    <row r="22" spans="1:15" ht="17.25" thickBot="1" x14ac:dyDescent="0.3">
      <c r="A22" s="42"/>
      <c r="B22" s="42"/>
      <c r="C22" s="42"/>
      <c r="D22" s="42"/>
      <c r="E22" s="54"/>
      <c r="F22" s="55">
        <f t="shared" si="0"/>
        <v>0</v>
      </c>
      <c r="G22" s="43" t="str">
        <f t="shared" si="1"/>
        <v>Yes</v>
      </c>
      <c r="H22" s="43" t="str">
        <f t="shared" si="2"/>
        <v>No</v>
      </c>
      <c r="I22" s="44"/>
      <c r="J22" s="49" t="s">
        <v>24</v>
      </c>
      <c r="K22" s="67" t="e">
        <f>IF(L7&lt;0.5,"Yes","No")</f>
        <v>#DIV/0!</v>
      </c>
      <c r="L22" s="70"/>
      <c r="M22" s="35"/>
      <c r="N22" s="35"/>
      <c r="O22" s="35"/>
    </row>
    <row r="23" spans="1:15" ht="16.5" thickBot="1" x14ac:dyDescent="0.3">
      <c r="A23" s="42"/>
      <c r="B23" s="42"/>
      <c r="C23" s="42"/>
      <c r="D23" s="42"/>
      <c r="E23" s="54"/>
      <c r="F23" s="55">
        <f t="shared" si="0"/>
        <v>0</v>
      </c>
      <c r="G23" s="43" t="str">
        <f t="shared" si="1"/>
        <v>Yes</v>
      </c>
      <c r="H23" s="43" t="str">
        <f t="shared" si="2"/>
        <v>No</v>
      </c>
      <c r="I23" s="44"/>
    </row>
    <row r="24" spans="1:15" ht="16.5" thickBot="1" x14ac:dyDescent="0.3">
      <c r="A24" s="42"/>
      <c r="B24" s="42"/>
      <c r="C24" s="42"/>
      <c r="D24" s="42"/>
      <c r="E24" s="54"/>
      <c r="F24" s="55">
        <f t="shared" si="0"/>
        <v>0</v>
      </c>
      <c r="G24" s="43" t="str">
        <f t="shared" si="1"/>
        <v>Yes</v>
      </c>
      <c r="H24" s="43" t="str">
        <f t="shared" si="2"/>
        <v>No</v>
      </c>
      <c r="I24" s="44"/>
      <c r="J24" s="91" t="str">
        <f>A3</f>
        <v>From August 6th, 2012 through May 10th, 2013, 100% of Grade 11 Theatre students will improve their Theatre performance and analysis skills as measured by the Atlanta Public Schools Grade 11 Theatre Rubric-based Assessment. 
Students’ scores on the rubric will be converted to a 4.0 scale, and each student’s pre-test score will be reported as a composite score of the Grade 11 Theatre GPS.
Students will increase from their pre-assessment mean scores to their post-assessment mean scores on the Grade 11 Theatre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K24" s="91"/>
      <c r="L24" s="91"/>
      <c r="M24" s="91"/>
      <c r="N24" s="91"/>
    </row>
    <row r="25" spans="1:15" ht="16.5" thickBot="1" x14ac:dyDescent="0.3">
      <c r="A25" s="42"/>
      <c r="B25" s="42"/>
      <c r="C25" s="42"/>
      <c r="D25" s="42"/>
      <c r="E25" s="54"/>
      <c r="F25" s="55">
        <f t="shared" si="0"/>
        <v>0</v>
      </c>
      <c r="G25" s="43" t="str">
        <f t="shared" si="1"/>
        <v>Yes</v>
      </c>
      <c r="H25" s="43" t="str">
        <f t="shared" si="2"/>
        <v>No</v>
      </c>
      <c r="I25" s="44"/>
      <c r="J25" s="91"/>
      <c r="K25" s="91"/>
      <c r="L25" s="91"/>
      <c r="M25" s="91"/>
      <c r="N25" s="91"/>
    </row>
    <row r="26" spans="1:15" ht="16.5" thickBot="1" x14ac:dyDescent="0.3">
      <c r="A26" s="42"/>
      <c r="B26" s="42"/>
      <c r="C26" s="42"/>
      <c r="D26" s="42"/>
      <c r="E26" s="54"/>
      <c r="F26" s="55">
        <f t="shared" si="0"/>
        <v>0</v>
      </c>
      <c r="G26" s="43" t="str">
        <f t="shared" si="1"/>
        <v>Yes</v>
      </c>
      <c r="H26" s="43" t="str">
        <f t="shared" si="2"/>
        <v>No</v>
      </c>
      <c r="I26" s="44"/>
      <c r="J26" s="91"/>
      <c r="K26" s="91"/>
      <c r="L26" s="91"/>
      <c r="M26" s="91"/>
      <c r="N26" s="91"/>
    </row>
    <row r="27" spans="1:15" ht="16.5" thickBot="1" x14ac:dyDescent="0.3">
      <c r="A27" s="42"/>
      <c r="B27" s="42"/>
      <c r="C27" s="42"/>
      <c r="D27" s="42"/>
      <c r="E27" s="54"/>
      <c r="F27" s="55">
        <f t="shared" si="0"/>
        <v>0</v>
      </c>
      <c r="G27" s="43" t="str">
        <f t="shared" si="1"/>
        <v>Yes</v>
      </c>
      <c r="H27" s="43" t="str">
        <f t="shared" si="2"/>
        <v>No</v>
      </c>
      <c r="I27" s="44"/>
      <c r="J27" s="91"/>
      <c r="K27" s="91"/>
      <c r="L27" s="91"/>
      <c r="M27" s="91"/>
      <c r="N27" s="91"/>
    </row>
    <row r="28" spans="1:15" ht="16.5" thickBot="1" x14ac:dyDescent="0.3">
      <c r="A28" s="42"/>
      <c r="B28" s="42"/>
      <c r="C28" s="42"/>
      <c r="D28" s="42"/>
      <c r="E28" s="54"/>
      <c r="F28" s="55">
        <f t="shared" si="0"/>
        <v>0</v>
      </c>
      <c r="G28" s="43" t="str">
        <f t="shared" si="1"/>
        <v>Yes</v>
      </c>
      <c r="H28" s="43" t="str">
        <f t="shared" si="2"/>
        <v>No</v>
      </c>
      <c r="I28" s="44"/>
      <c r="J28" s="91"/>
      <c r="K28" s="91"/>
      <c r="L28" s="91"/>
      <c r="M28" s="91"/>
      <c r="N28" s="91"/>
    </row>
    <row r="29" spans="1:15" ht="16.5" thickBot="1" x14ac:dyDescent="0.3">
      <c r="A29" s="42"/>
      <c r="B29" s="42"/>
      <c r="C29" s="42"/>
      <c r="D29" s="42"/>
      <c r="E29" s="54"/>
      <c r="F29" s="55">
        <f t="shared" si="0"/>
        <v>0</v>
      </c>
      <c r="G29" s="43" t="str">
        <f t="shared" si="1"/>
        <v>Yes</v>
      </c>
      <c r="H29" s="43" t="str">
        <f t="shared" si="2"/>
        <v>No</v>
      </c>
      <c r="I29" s="44"/>
      <c r="J29" s="92"/>
      <c r="K29" s="92"/>
      <c r="L29" s="92"/>
      <c r="M29" s="92"/>
      <c r="N29" s="92"/>
    </row>
    <row r="30" spans="1:15" ht="16.5" thickBot="1" x14ac:dyDescent="0.3">
      <c r="A30" s="42"/>
      <c r="B30" s="42"/>
      <c r="C30" s="42"/>
      <c r="D30" s="42"/>
      <c r="E30" s="54"/>
      <c r="F30" s="55">
        <f t="shared" si="0"/>
        <v>0</v>
      </c>
      <c r="G30" s="43" t="str">
        <f t="shared" si="1"/>
        <v>Yes</v>
      </c>
      <c r="H30" s="43" t="str">
        <f t="shared" si="2"/>
        <v>No</v>
      </c>
      <c r="I30" s="44"/>
      <c r="J30" s="92"/>
      <c r="K30" s="92"/>
      <c r="L30" s="92"/>
      <c r="M30" s="92"/>
      <c r="N30" s="92"/>
    </row>
    <row r="31" spans="1:15" ht="16.5" thickBot="1" x14ac:dyDescent="0.3">
      <c r="A31" s="42"/>
      <c r="B31" s="42"/>
      <c r="C31" s="42"/>
      <c r="D31" s="42"/>
      <c r="E31" s="54"/>
      <c r="F31" s="55">
        <f t="shared" si="0"/>
        <v>0</v>
      </c>
      <c r="G31" s="43" t="str">
        <f t="shared" si="1"/>
        <v>Yes</v>
      </c>
      <c r="H31" s="43" t="str">
        <f t="shared" si="2"/>
        <v>No</v>
      </c>
      <c r="I31" s="44"/>
      <c r="J31" s="92"/>
      <c r="K31" s="92"/>
      <c r="L31" s="92"/>
      <c r="M31" s="92"/>
      <c r="N31" s="92"/>
    </row>
    <row r="32" spans="1:15" ht="16.5" thickBot="1" x14ac:dyDescent="0.3">
      <c r="A32" s="42"/>
      <c r="B32" s="42"/>
      <c r="C32" s="42"/>
      <c r="D32" s="42"/>
      <c r="E32" s="54"/>
      <c r="F32" s="55">
        <f t="shared" si="0"/>
        <v>0</v>
      </c>
      <c r="G32" s="43" t="str">
        <f t="shared" si="1"/>
        <v>Yes</v>
      </c>
      <c r="H32" s="43" t="str">
        <f t="shared" si="2"/>
        <v>No</v>
      </c>
      <c r="I32" s="44"/>
      <c r="J32" s="92"/>
      <c r="K32" s="92"/>
      <c r="L32" s="92"/>
      <c r="M32" s="92"/>
      <c r="N32" s="92"/>
    </row>
    <row r="33" spans="1:14" ht="16.5" thickBot="1" x14ac:dyDescent="0.3">
      <c r="A33" s="42"/>
      <c r="B33" s="42"/>
      <c r="C33" s="42"/>
      <c r="D33" s="42"/>
      <c r="E33" s="54"/>
      <c r="F33" s="55">
        <f t="shared" si="0"/>
        <v>0</v>
      </c>
      <c r="G33" s="43" t="str">
        <f t="shared" si="1"/>
        <v>Yes</v>
      </c>
      <c r="H33" s="43" t="str">
        <f t="shared" si="2"/>
        <v>No</v>
      </c>
      <c r="I33" s="44"/>
      <c r="J33" s="92"/>
      <c r="K33" s="92"/>
      <c r="L33" s="92"/>
      <c r="M33" s="92"/>
      <c r="N33" s="92"/>
    </row>
    <row r="34" spans="1:14" ht="16.5" thickBot="1" x14ac:dyDescent="0.3">
      <c r="A34" s="42"/>
      <c r="B34" s="42"/>
      <c r="C34" s="42"/>
      <c r="D34" s="42"/>
      <c r="E34" s="54"/>
      <c r="F34" s="55">
        <f t="shared" si="0"/>
        <v>0</v>
      </c>
      <c r="G34" s="43" t="str">
        <f t="shared" si="1"/>
        <v>Yes</v>
      </c>
      <c r="H34" s="43" t="str">
        <f t="shared" si="2"/>
        <v>No</v>
      </c>
      <c r="I34" s="44"/>
    </row>
    <row r="35" spans="1:14" ht="16.5" thickBot="1" x14ac:dyDescent="0.3">
      <c r="A35" s="42"/>
      <c r="B35" s="42"/>
      <c r="C35" s="42"/>
      <c r="D35" s="42"/>
      <c r="E35" s="54"/>
      <c r="F35" s="55">
        <f t="shared" si="0"/>
        <v>0</v>
      </c>
      <c r="G35" s="43" t="str">
        <f t="shared" si="1"/>
        <v>Yes</v>
      </c>
      <c r="H35" s="43" t="str">
        <f t="shared" si="2"/>
        <v>No</v>
      </c>
      <c r="I35" s="44"/>
    </row>
    <row r="36" spans="1:14" ht="16.5" thickBot="1" x14ac:dyDescent="0.3">
      <c r="A36" s="42"/>
      <c r="B36" s="42"/>
      <c r="C36" s="42"/>
      <c r="D36" s="42"/>
      <c r="E36" s="54"/>
      <c r="F36" s="55">
        <f t="shared" si="0"/>
        <v>0</v>
      </c>
      <c r="G36" s="43" t="str">
        <f t="shared" si="1"/>
        <v>Yes</v>
      </c>
      <c r="H36" s="43" t="str">
        <f t="shared" si="2"/>
        <v>No</v>
      </c>
      <c r="I36" s="44"/>
    </row>
    <row r="37" spans="1:14" ht="16.5" thickBot="1" x14ac:dyDescent="0.3">
      <c r="A37" s="42"/>
      <c r="B37" s="42"/>
      <c r="C37" s="42"/>
      <c r="D37" s="42"/>
      <c r="E37" s="54"/>
      <c r="F37" s="55">
        <f t="shared" si="0"/>
        <v>0</v>
      </c>
      <c r="G37" s="43" t="str">
        <f t="shared" si="1"/>
        <v>Yes</v>
      </c>
      <c r="H37" s="43" t="str">
        <f t="shared" si="2"/>
        <v>No</v>
      </c>
      <c r="I37" s="44"/>
      <c r="J37" s="80"/>
      <c r="K37" s="81"/>
      <c r="L37" s="81"/>
    </row>
    <row r="38" spans="1:14" ht="16.5" thickBot="1" x14ac:dyDescent="0.3">
      <c r="A38" s="42"/>
      <c r="B38" s="42"/>
      <c r="C38" s="42"/>
      <c r="D38" s="42"/>
      <c r="E38" s="54"/>
      <c r="F38" s="55">
        <f t="shared" si="0"/>
        <v>0</v>
      </c>
      <c r="G38" s="43" t="str">
        <f t="shared" si="1"/>
        <v>Yes</v>
      </c>
      <c r="H38" s="43" t="str">
        <f t="shared" si="2"/>
        <v>No</v>
      </c>
      <c r="I38" s="44"/>
      <c r="J38" s="80"/>
      <c r="K38" s="81"/>
      <c r="L38" s="81"/>
    </row>
    <row r="39" spans="1:14" ht="16.5" thickBot="1" x14ac:dyDescent="0.3">
      <c r="A39" s="42"/>
      <c r="B39" s="42"/>
      <c r="C39" s="42"/>
      <c r="D39" s="42"/>
      <c r="E39" s="54"/>
      <c r="F39" s="55">
        <f t="shared" si="0"/>
        <v>0</v>
      </c>
      <c r="G39" s="43" t="str">
        <f t="shared" si="1"/>
        <v>Yes</v>
      </c>
      <c r="H39" s="43" t="str">
        <f t="shared" si="2"/>
        <v>No</v>
      </c>
      <c r="I39" s="44"/>
      <c r="J39" s="80"/>
      <c r="K39" s="81"/>
      <c r="L39" s="81"/>
    </row>
    <row r="40" spans="1:14" ht="16.5" thickBot="1" x14ac:dyDescent="0.3">
      <c r="A40" s="42"/>
      <c r="B40" s="42"/>
      <c r="C40" s="42"/>
      <c r="D40" s="42"/>
      <c r="E40" s="54"/>
      <c r="F40" s="55">
        <f t="shared" si="0"/>
        <v>0</v>
      </c>
      <c r="G40" s="43" t="str">
        <f t="shared" si="1"/>
        <v>Yes</v>
      </c>
      <c r="H40" s="43" t="str">
        <f t="shared" si="2"/>
        <v>No</v>
      </c>
      <c r="I40" s="44"/>
      <c r="J40" s="80"/>
      <c r="K40" s="81"/>
      <c r="L40" s="81"/>
    </row>
    <row r="41" spans="1:14" ht="16.5" thickBot="1" x14ac:dyDescent="0.3">
      <c r="A41" s="42"/>
      <c r="B41" s="42"/>
      <c r="C41" s="42"/>
      <c r="D41" s="42"/>
      <c r="E41" s="54"/>
      <c r="F41" s="55"/>
      <c r="G41" s="43" t="str">
        <f t="shared" si="1"/>
        <v>Yes</v>
      </c>
      <c r="H41" s="43" t="str">
        <f t="shared" si="2"/>
        <v>No</v>
      </c>
      <c r="J41" s="80"/>
      <c r="K41" s="81"/>
      <c r="L41" s="81"/>
    </row>
    <row r="42" spans="1:14" ht="16.5" thickBot="1" x14ac:dyDescent="0.3">
      <c r="A42" s="42"/>
      <c r="B42" s="42"/>
      <c r="C42" s="42"/>
      <c r="D42" s="42"/>
      <c r="E42" s="54"/>
      <c r="F42" s="55"/>
      <c r="G42" s="43" t="str">
        <f t="shared" si="1"/>
        <v>Yes</v>
      </c>
      <c r="H42" s="43" t="str">
        <f t="shared" si="2"/>
        <v>No</v>
      </c>
      <c r="J42" s="80"/>
      <c r="K42" s="81"/>
      <c r="L42" s="81"/>
    </row>
    <row r="43" spans="1:14" ht="16.5" thickBot="1" x14ac:dyDescent="0.3">
      <c r="A43" s="42"/>
      <c r="B43" s="42"/>
      <c r="C43" s="42"/>
      <c r="D43" s="42"/>
      <c r="E43" s="54"/>
      <c r="F43" s="55"/>
      <c r="G43" s="43" t="str">
        <f t="shared" si="1"/>
        <v>Yes</v>
      </c>
      <c r="H43" s="43" t="str">
        <f t="shared" si="2"/>
        <v>No</v>
      </c>
      <c r="J43" s="80"/>
      <c r="K43" s="81"/>
      <c r="L43" s="81"/>
    </row>
    <row r="44" spans="1:14" ht="16.5" thickBot="1" x14ac:dyDescent="0.3">
      <c r="A44" s="42"/>
      <c r="B44" s="42"/>
      <c r="C44" s="42"/>
      <c r="D44" s="42"/>
      <c r="E44" s="54"/>
      <c r="F44" s="55"/>
      <c r="G44" s="43" t="str">
        <f t="shared" si="1"/>
        <v>Yes</v>
      </c>
      <c r="H44" s="43" t="str">
        <f t="shared" si="2"/>
        <v>No</v>
      </c>
      <c r="J44" s="80"/>
      <c r="K44" s="81"/>
      <c r="L44" s="81"/>
    </row>
    <row r="45" spans="1:14" ht="16.5" thickBot="1" x14ac:dyDescent="0.3">
      <c r="A45" s="42"/>
      <c r="B45" s="42"/>
      <c r="C45" s="42"/>
      <c r="D45" s="42"/>
      <c r="E45" s="54"/>
      <c r="F45" s="55"/>
      <c r="G45" s="43" t="str">
        <f t="shared" si="1"/>
        <v>Yes</v>
      </c>
      <c r="H45" s="43" t="str">
        <f t="shared" si="2"/>
        <v>No</v>
      </c>
      <c r="J45" s="80"/>
      <c r="K45" s="81"/>
      <c r="L45" s="81"/>
    </row>
    <row r="46" spans="1:14" ht="16.5" thickBot="1" x14ac:dyDescent="0.3">
      <c r="A46" s="42"/>
      <c r="B46" s="42"/>
      <c r="C46" s="42"/>
      <c r="D46" s="42"/>
      <c r="E46" s="54"/>
      <c r="F46" s="55"/>
      <c r="G46" s="43" t="str">
        <f t="shared" si="1"/>
        <v>Yes</v>
      </c>
      <c r="H46" s="43" t="str">
        <f t="shared" si="2"/>
        <v>No</v>
      </c>
      <c r="J46" s="80"/>
      <c r="K46" s="81"/>
      <c r="L46" s="81"/>
    </row>
    <row r="47" spans="1:14" ht="16.5" thickBot="1" x14ac:dyDescent="0.3">
      <c r="A47" s="42"/>
      <c r="B47" s="42"/>
      <c r="C47" s="42"/>
      <c r="D47" s="42"/>
      <c r="E47" s="54"/>
      <c r="F47" s="55"/>
      <c r="G47" s="43" t="str">
        <f t="shared" si="1"/>
        <v>Yes</v>
      </c>
      <c r="H47" s="43" t="str">
        <f t="shared" si="2"/>
        <v>No</v>
      </c>
      <c r="J47" s="80"/>
      <c r="K47" s="81"/>
      <c r="L47" s="81"/>
    </row>
    <row r="48" spans="1:14" ht="16.5" thickBot="1" x14ac:dyDescent="0.3">
      <c r="A48" s="42"/>
      <c r="B48" s="42"/>
      <c r="C48" s="42"/>
      <c r="D48" s="42"/>
      <c r="E48" s="54"/>
      <c r="F48" s="55"/>
      <c r="G48" s="43" t="str">
        <f t="shared" si="1"/>
        <v>Yes</v>
      </c>
      <c r="H48" s="43" t="str">
        <f t="shared" si="2"/>
        <v>No</v>
      </c>
      <c r="J48" s="80"/>
      <c r="K48" s="81"/>
      <c r="L48" s="81"/>
    </row>
    <row r="49" spans="1:12" ht="16.5" thickBot="1" x14ac:dyDescent="0.3">
      <c r="A49" s="42"/>
      <c r="B49" s="42"/>
      <c r="C49" s="42"/>
      <c r="D49" s="42"/>
      <c r="E49" s="54"/>
      <c r="F49" s="55"/>
      <c r="G49" s="43" t="str">
        <f t="shared" si="1"/>
        <v>Yes</v>
      </c>
      <c r="H49" s="43" t="str">
        <f t="shared" si="2"/>
        <v>No</v>
      </c>
      <c r="J49" s="80"/>
      <c r="K49" s="81"/>
      <c r="L49" s="81"/>
    </row>
    <row r="50" spans="1:12" ht="16.5" thickBot="1" x14ac:dyDescent="0.3">
      <c r="A50" s="42"/>
      <c r="B50" s="42"/>
      <c r="C50" s="42"/>
      <c r="D50" s="42"/>
      <c r="E50" s="54"/>
      <c r="F50" s="55"/>
      <c r="G50" s="43" t="str">
        <f t="shared" si="1"/>
        <v>Yes</v>
      </c>
      <c r="H50" s="43" t="str">
        <f t="shared" si="2"/>
        <v>No</v>
      </c>
      <c r="J50" s="80"/>
      <c r="K50" s="81"/>
      <c r="L50" s="81"/>
    </row>
    <row r="51" spans="1:12" ht="16.5" thickBot="1" x14ac:dyDescent="0.3">
      <c r="A51" s="42"/>
      <c r="B51" s="42"/>
      <c r="C51" s="42"/>
      <c r="D51" s="42"/>
      <c r="E51" s="54"/>
      <c r="F51" s="55"/>
      <c r="G51" s="43" t="str">
        <f t="shared" si="1"/>
        <v>Yes</v>
      </c>
      <c r="H51" s="43" t="str">
        <f t="shared" si="2"/>
        <v>No</v>
      </c>
      <c r="J51" s="80"/>
      <c r="K51" s="81"/>
      <c r="L51" s="81"/>
    </row>
    <row r="52" spans="1:12" ht="16.5" thickBot="1" x14ac:dyDescent="0.3">
      <c r="A52" s="42"/>
      <c r="B52" s="42"/>
      <c r="C52" s="42"/>
      <c r="D52" s="42"/>
      <c r="E52" s="54"/>
      <c r="F52" s="55"/>
      <c r="G52" s="43" t="str">
        <f t="shared" si="1"/>
        <v>Yes</v>
      </c>
      <c r="H52" s="43" t="str">
        <f t="shared" si="2"/>
        <v>No</v>
      </c>
      <c r="J52" s="80"/>
      <c r="K52" s="81"/>
      <c r="L52" s="81"/>
    </row>
    <row r="53" spans="1:12" ht="16.5" thickBot="1" x14ac:dyDescent="0.3">
      <c r="A53" s="42"/>
      <c r="B53" s="42"/>
      <c r="C53" s="42"/>
      <c r="D53" s="42"/>
      <c r="E53" s="54"/>
      <c r="F53" s="55"/>
      <c r="G53" s="43" t="str">
        <f t="shared" si="1"/>
        <v>Yes</v>
      </c>
      <c r="H53" s="43" t="str">
        <f t="shared" si="2"/>
        <v>No</v>
      </c>
      <c r="J53" s="80"/>
      <c r="K53" s="81"/>
      <c r="L53" s="81"/>
    </row>
    <row r="54" spans="1:12" ht="16.5" thickBot="1" x14ac:dyDescent="0.3">
      <c r="A54" s="42"/>
      <c r="B54" s="42"/>
      <c r="C54" s="42"/>
      <c r="D54" s="42"/>
      <c r="E54" s="54"/>
      <c r="F54" s="55"/>
      <c r="G54" s="43" t="str">
        <f t="shared" si="1"/>
        <v>Yes</v>
      </c>
      <c r="H54" s="43" t="str">
        <f t="shared" si="2"/>
        <v>No</v>
      </c>
      <c r="J54" s="80"/>
      <c r="K54" s="81"/>
      <c r="L54" s="81"/>
    </row>
    <row r="55" spans="1:12" ht="16.5" thickBot="1" x14ac:dyDescent="0.3">
      <c r="A55" s="42"/>
      <c r="B55" s="42"/>
      <c r="C55" s="42"/>
      <c r="D55" s="42"/>
      <c r="E55" s="54"/>
      <c r="F55" s="55"/>
      <c r="G55" s="43" t="str">
        <f t="shared" si="1"/>
        <v>Yes</v>
      </c>
      <c r="H55" s="43" t="str">
        <f t="shared" si="2"/>
        <v>No</v>
      </c>
      <c r="J55" s="80"/>
      <c r="K55" s="81"/>
      <c r="L55" s="81"/>
    </row>
    <row r="56" spans="1:12" ht="16.5" thickBot="1" x14ac:dyDescent="0.3">
      <c r="A56" s="42"/>
      <c r="B56" s="42"/>
      <c r="C56" s="42"/>
      <c r="D56" s="42"/>
      <c r="E56" s="54"/>
      <c r="F56" s="55"/>
      <c r="G56" s="43" t="str">
        <f t="shared" si="1"/>
        <v>Yes</v>
      </c>
      <c r="H56" s="43" t="str">
        <f t="shared" si="2"/>
        <v>No</v>
      </c>
      <c r="J56" s="80"/>
      <c r="K56" s="81"/>
      <c r="L56" s="81"/>
    </row>
    <row r="57" spans="1:12" ht="16.5" thickBot="1" x14ac:dyDescent="0.3">
      <c r="A57" s="42"/>
      <c r="B57" s="42"/>
      <c r="C57" s="42"/>
      <c r="D57" s="42"/>
      <c r="E57" s="54"/>
      <c r="F57" s="55"/>
      <c r="G57" s="43" t="str">
        <f t="shared" si="1"/>
        <v>Yes</v>
      </c>
      <c r="H57" s="43" t="str">
        <f t="shared" si="2"/>
        <v>No</v>
      </c>
      <c r="J57" s="80"/>
      <c r="K57" s="81"/>
      <c r="L57" s="81"/>
    </row>
    <row r="58" spans="1:12" ht="16.5" thickBot="1" x14ac:dyDescent="0.3">
      <c r="A58" s="42"/>
      <c r="B58" s="42"/>
      <c r="C58" s="42"/>
      <c r="D58" s="42"/>
      <c r="E58" s="54"/>
      <c r="F58" s="55"/>
      <c r="G58" s="43" t="str">
        <f t="shared" si="1"/>
        <v>Yes</v>
      </c>
      <c r="H58" s="43" t="str">
        <f t="shared" si="2"/>
        <v>No</v>
      </c>
      <c r="J58" s="80"/>
      <c r="K58" s="81"/>
      <c r="L58" s="81"/>
    </row>
    <row r="59" spans="1:12" ht="16.5" thickBot="1" x14ac:dyDescent="0.3">
      <c r="A59" s="42"/>
      <c r="B59" s="42"/>
      <c r="C59" s="42"/>
      <c r="D59" s="42"/>
      <c r="E59" s="54"/>
      <c r="F59" s="55"/>
      <c r="G59" s="43" t="str">
        <f t="shared" si="1"/>
        <v>Yes</v>
      </c>
      <c r="H59" s="43" t="str">
        <f t="shared" si="2"/>
        <v>No</v>
      </c>
      <c r="J59" s="80"/>
      <c r="K59" s="81"/>
      <c r="L59" s="81"/>
    </row>
    <row r="60" spans="1:12" ht="16.5" thickBot="1" x14ac:dyDescent="0.3">
      <c r="A60" s="42"/>
      <c r="B60" s="42"/>
      <c r="C60" s="42"/>
      <c r="D60" s="42"/>
      <c r="E60" s="54"/>
      <c r="F60" s="55"/>
      <c r="G60" s="43" t="str">
        <f t="shared" si="1"/>
        <v>Yes</v>
      </c>
      <c r="H60" s="43" t="str">
        <f t="shared" si="2"/>
        <v>No</v>
      </c>
      <c r="J60" s="80"/>
      <c r="K60" s="81"/>
      <c r="L60" s="81"/>
    </row>
    <row r="61" spans="1:12" ht="16.5" thickBot="1" x14ac:dyDescent="0.3">
      <c r="A61" s="42"/>
      <c r="B61" s="42"/>
      <c r="C61" s="42"/>
      <c r="D61" s="42"/>
      <c r="E61" s="54"/>
      <c r="F61" s="55"/>
      <c r="G61" s="43" t="str">
        <f t="shared" si="1"/>
        <v>Yes</v>
      </c>
      <c r="H61" s="43" t="str">
        <f t="shared" si="2"/>
        <v>No</v>
      </c>
      <c r="J61" s="80"/>
      <c r="K61" s="81"/>
      <c r="L61" s="81"/>
    </row>
    <row r="62" spans="1:12" ht="16.5" thickBot="1" x14ac:dyDescent="0.3">
      <c r="A62" s="42"/>
      <c r="B62" s="42"/>
      <c r="C62" s="42"/>
      <c r="D62" s="42"/>
      <c r="E62" s="54"/>
      <c r="F62" s="55"/>
      <c r="G62" s="43" t="str">
        <f t="shared" si="1"/>
        <v>Yes</v>
      </c>
      <c r="H62" s="43" t="str">
        <f t="shared" si="2"/>
        <v>No</v>
      </c>
    </row>
    <row r="63" spans="1:12" ht="16.5" thickBot="1" x14ac:dyDescent="0.3">
      <c r="A63" s="42"/>
      <c r="B63" s="42"/>
      <c r="C63" s="42"/>
      <c r="D63" s="42"/>
      <c r="E63" s="54"/>
      <c r="F63" s="55"/>
      <c r="G63" s="43" t="str">
        <f t="shared" si="1"/>
        <v>Yes</v>
      </c>
      <c r="H63" s="43" t="str">
        <f t="shared" si="2"/>
        <v>No</v>
      </c>
    </row>
    <row r="64" spans="1:12" ht="16.5" thickBot="1" x14ac:dyDescent="0.3">
      <c r="A64" s="42"/>
      <c r="B64" s="42"/>
      <c r="C64" s="42"/>
      <c r="D64" s="42"/>
      <c r="E64" s="54"/>
      <c r="F64" s="55"/>
      <c r="G64" s="43" t="str">
        <f t="shared" si="1"/>
        <v>Yes</v>
      </c>
      <c r="H64" s="43" t="str">
        <f t="shared" si="2"/>
        <v>No</v>
      </c>
    </row>
    <row r="65" spans="1:10" ht="16.5" thickBot="1" x14ac:dyDescent="0.3">
      <c r="A65" s="42"/>
      <c r="B65" s="42"/>
      <c r="C65" s="42"/>
      <c r="D65" s="42"/>
      <c r="E65" s="54"/>
      <c r="F65" s="55"/>
      <c r="G65" s="43" t="str">
        <f t="shared" si="1"/>
        <v>Yes</v>
      </c>
      <c r="H65" s="43" t="str">
        <f t="shared" si="2"/>
        <v>No</v>
      </c>
      <c r="J65" s="33"/>
    </row>
    <row r="66" spans="1:10" ht="16.5" thickBot="1" x14ac:dyDescent="0.3">
      <c r="A66" s="42"/>
      <c r="B66" s="42"/>
      <c r="C66" s="42"/>
      <c r="D66" s="42"/>
      <c r="E66" s="54"/>
      <c r="F66" s="55"/>
      <c r="G66" s="43" t="str">
        <f t="shared" si="1"/>
        <v>Yes</v>
      </c>
      <c r="H66" s="43" t="str">
        <f t="shared" si="2"/>
        <v>No</v>
      </c>
      <c r="J66" s="33"/>
    </row>
    <row r="67" spans="1:10" ht="16.5" thickBot="1" x14ac:dyDescent="0.3">
      <c r="A67" s="42"/>
      <c r="B67" s="42"/>
      <c r="C67" s="42"/>
      <c r="D67" s="42"/>
      <c r="E67" s="54"/>
      <c r="F67" s="55"/>
      <c r="G67" s="43" t="str">
        <f t="shared" si="1"/>
        <v>Yes</v>
      </c>
      <c r="H67" s="43" t="str">
        <f t="shared" si="2"/>
        <v>No</v>
      </c>
      <c r="J67" s="33"/>
    </row>
    <row r="68" spans="1:10" ht="16.5" thickBot="1" x14ac:dyDescent="0.3">
      <c r="A68" s="42"/>
      <c r="B68" s="42"/>
      <c r="C68" s="42"/>
      <c r="D68" s="42"/>
      <c r="E68" s="54"/>
      <c r="F68" s="55"/>
      <c r="G68" s="43" t="str">
        <f t="shared" si="1"/>
        <v>Yes</v>
      </c>
      <c r="H68" s="43" t="str">
        <f t="shared" si="2"/>
        <v>No</v>
      </c>
      <c r="J68" s="33"/>
    </row>
    <row r="69" spans="1:10" ht="16.5" thickBot="1" x14ac:dyDescent="0.3">
      <c r="A69" s="42"/>
      <c r="B69" s="42"/>
      <c r="C69" s="42"/>
      <c r="D69" s="42"/>
      <c r="E69" s="54"/>
      <c r="F69" s="55"/>
      <c r="G69" s="43" t="str">
        <f t="shared" si="1"/>
        <v>Yes</v>
      </c>
      <c r="H69" s="43" t="str">
        <f t="shared" si="2"/>
        <v>No</v>
      </c>
      <c r="J69" s="33"/>
    </row>
    <row r="70" spans="1:10" ht="16.5" thickBot="1" x14ac:dyDescent="0.3">
      <c r="A70" s="42"/>
      <c r="B70" s="42"/>
      <c r="C70" s="42"/>
      <c r="D70" s="42"/>
      <c r="E70" s="54"/>
      <c r="F70" s="55"/>
      <c r="G70" s="43" t="str">
        <f t="shared" si="1"/>
        <v>Yes</v>
      </c>
      <c r="H70" s="43" t="str">
        <f t="shared" si="2"/>
        <v>No</v>
      </c>
    </row>
    <row r="71" spans="1:10" ht="16.5" thickBot="1" x14ac:dyDescent="0.3">
      <c r="A71" s="42"/>
      <c r="B71" s="42"/>
      <c r="C71" s="42"/>
      <c r="D71" s="42"/>
      <c r="E71" s="54"/>
      <c r="F71" s="55"/>
      <c r="G71" s="43" t="str">
        <f t="shared" ref="G71:G134" si="3">IF(F71&gt;=E71,"Yes","No")</f>
        <v>Yes</v>
      </c>
      <c r="H71" s="43" t="str">
        <f t="shared" ref="H71:H134" si="4">IF(F71&gt;E71,"Yes","No")</f>
        <v>No</v>
      </c>
    </row>
    <row r="72" spans="1:10" ht="16.5" thickBot="1" x14ac:dyDescent="0.3">
      <c r="A72" s="42"/>
      <c r="B72" s="42"/>
      <c r="C72" s="42"/>
      <c r="D72" s="42"/>
      <c r="E72" s="54"/>
      <c r="F72" s="55"/>
      <c r="G72" s="43" t="str">
        <f t="shared" si="3"/>
        <v>Yes</v>
      </c>
      <c r="H72" s="43" t="str">
        <f t="shared" si="4"/>
        <v>No</v>
      </c>
      <c r="J72" s="33"/>
    </row>
    <row r="73" spans="1:10" ht="16.5" thickBot="1" x14ac:dyDescent="0.3">
      <c r="A73" s="42"/>
      <c r="B73" s="42"/>
      <c r="C73" s="42"/>
      <c r="D73" s="42"/>
      <c r="E73" s="54"/>
      <c r="F73" s="55"/>
      <c r="G73" s="43" t="str">
        <f t="shared" si="3"/>
        <v>Yes</v>
      </c>
      <c r="H73" s="43" t="str">
        <f t="shared" si="4"/>
        <v>No</v>
      </c>
      <c r="J73" s="33"/>
    </row>
    <row r="74" spans="1:10" ht="16.5" thickBot="1" x14ac:dyDescent="0.3">
      <c r="A74" s="42"/>
      <c r="B74" s="42"/>
      <c r="C74" s="42"/>
      <c r="D74" s="42"/>
      <c r="E74" s="54"/>
      <c r="F74" s="55"/>
      <c r="G74" s="43" t="str">
        <f t="shared" si="3"/>
        <v>Yes</v>
      </c>
      <c r="H74" s="43" t="str">
        <f t="shared" si="4"/>
        <v>No</v>
      </c>
    </row>
    <row r="75" spans="1:10" ht="16.5" thickBot="1" x14ac:dyDescent="0.3">
      <c r="A75" s="42"/>
      <c r="B75" s="42"/>
      <c r="C75" s="42"/>
      <c r="D75" s="42"/>
      <c r="E75" s="54"/>
      <c r="F75" s="55"/>
      <c r="G75" s="43" t="str">
        <f t="shared" si="3"/>
        <v>Yes</v>
      </c>
      <c r="H75" s="43" t="str">
        <f t="shared" si="4"/>
        <v>No</v>
      </c>
      <c r="J75" s="33"/>
    </row>
    <row r="76" spans="1:10" ht="16.5" thickBot="1" x14ac:dyDescent="0.3">
      <c r="A76" s="42"/>
      <c r="B76" s="42"/>
      <c r="C76" s="42"/>
      <c r="D76" s="42"/>
      <c r="E76" s="54"/>
      <c r="F76" s="55"/>
      <c r="G76" s="43" t="str">
        <f t="shared" si="3"/>
        <v>Yes</v>
      </c>
      <c r="H76" s="43" t="str">
        <f t="shared" si="4"/>
        <v>No</v>
      </c>
      <c r="J76" s="33"/>
    </row>
    <row r="77" spans="1:10" ht="16.5" thickBot="1" x14ac:dyDescent="0.3">
      <c r="A77" s="42"/>
      <c r="B77" s="42"/>
      <c r="C77" s="42"/>
      <c r="D77" s="42"/>
      <c r="E77" s="54"/>
      <c r="F77" s="55"/>
      <c r="G77" s="43" t="str">
        <f t="shared" si="3"/>
        <v>Yes</v>
      </c>
      <c r="H77" s="43" t="str">
        <f t="shared" si="4"/>
        <v>No</v>
      </c>
      <c r="J77" s="33"/>
    </row>
    <row r="78" spans="1:10" ht="16.5" thickBot="1" x14ac:dyDescent="0.3">
      <c r="A78" s="42"/>
      <c r="B78" s="42"/>
      <c r="C78" s="42"/>
      <c r="D78" s="42"/>
      <c r="E78" s="54"/>
      <c r="F78" s="55"/>
      <c r="G78" s="43" t="str">
        <f t="shared" si="3"/>
        <v>Yes</v>
      </c>
      <c r="H78" s="43" t="str">
        <f t="shared" si="4"/>
        <v>No</v>
      </c>
      <c r="J78" s="33"/>
    </row>
    <row r="79" spans="1:10" ht="16.5" thickBot="1" x14ac:dyDescent="0.3">
      <c r="A79" s="42"/>
      <c r="B79" s="42"/>
      <c r="C79" s="42"/>
      <c r="D79" s="42"/>
      <c r="E79" s="54"/>
      <c r="F79" s="55"/>
      <c r="G79" s="43" t="str">
        <f t="shared" si="3"/>
        <v>Yes</v>
      </c>
      <c r="H79" s="43" t="str">
        <f t="shared" si="4"/>
        <v>No</v>
      </c>
      <c r="J79" s="33"/>
    </row>
    <row r="80" spans="1:10" ht="16.5" thickBot="1" x14ac:dyDescent="0.3">
      <c r="A80" s="42"/>
      <c r="B80" s="42"/>
      <c r="C80" s="42"/>
      <c r="D80" s="42"/>
      <c r="E80" s="54"/>
      <c r="F80" s="55"/>
      <c r="G80" s="43" t="str">
        <f t="shared" si="3"/>
        <v>Yes</v>
      </c>
      <c r="H80" s="43" t="str">
        <f t="shared" si="4"/>
        <v>No</v>
      </c>
      <c r="J80" s="33"/>
    </row>
    <row r="81" spans="1:10" ht="16.5" thickBot="1" x14ac:dyDescent="0.3">
      <c r="A81" s="42"/>
      <c r="B81" s="42"/>
      <c r="C81" s="42"/>
      <c r="D81" s="42"/>
      <c r="E81" s="54"/>
      <c r="F81" s="55"/>
      <c r="G81" s="43" t="str">
        <f t="shared" si="3"/>
        <v>Yes</v>
      </c>
      <c r="H81" s="43" t="str">
        <f t="shared" si="4"/>
        <v>No</v>
      </c>
      <c r="J81" s="33"/>
    </row>
    <row r="82" spans="1:10" ht="16.5" thickBot="1" x14ac:dyDescent="0.3">
      <c r="A82" s="42"/>
      <c r="B82" s="42"/>
      <c r="C82" s="42"/>
      <c r="D82" s="42"/>
      <c r="E82" s="54"/>
      <c r="F82" s="55"/>
      <c r="G82" s="43" t="str">
        <f t="shared" si="3"/>
        <v>Yes</v>
      </c>
      <c r="H82" s="43" t="str">
        <f t="shared" si="4"/>
        <v>No</v>
      </c>
      <c r="J82" s="33"/>
    </row>
    <row r="83" spans="1:10" ht="16.5" thickBot="1" x14ac:dyDescent="0.3">
      <c r="A83" s="42"/>
      <c r="B83" s="42"/>
      <c r="C83" s="42"/>
      <c r="D83" s="42"/>
      <c r="E83" s="54"/>
      <c r="F83" s="55"/>
      <c r="G83" s="43" t="str">
        <f t="shared" si="3"/>
        <v>Yes</v>
      </c>
      <c r="H83" s="43" t="str">
        <f t="shared" si="4"/>
        <v>No</v>
      </c>
      <c r="J83" s="33"/>
    </row>
    <row r="84" spans="1:10" ht="16.5" thickBot="1" x14ac:dyDescent="0.3">
      <c r="A84" s="42"/>
      <c r="B84" s="42"/>
      <c r="C84" s="42"/>
      <c r="D84" s="42"/>
      <c r="E84" s="54"/>
      <c r="F84" s="55"/>
      <c r="G84" s="43" t="str">
        <f t="shared" si="3"/>
        <v>Yes</v>
      </c>
      <c r="H84" s="43" t="str">
        <f t="shared" si="4"/>
        <v>No</v>
      </c>
      <c r="J84" s="33"/>
    </row>
    <row r="85" spans="1:10" ht="16.5" thickBot="1" x14ac:dyDescent="0.3">
      <c r="A85" s="42"/>
      <c r="B85" s="42"/>
      <c r="C85" s="42"/>
      <c r="D85" s="42"/>
      <c r="E85" s="54"/>
      <c r="F85" s="55"/>
      <c r="G85" s="43" t="str">
        <f t="shared" si="3"/>
        <v>Yes</v>
      </c>
      <c r="H85" s="43" t="str">
        <f t="shared" si="4"/>
        <v>No</v>
      </c>
      <c r="J85" s="33"/>
    </row>
    <row r="86" spans="1:10" ht="16.5" thickBot="1" x14ac:dyDescent="0.3">
      <c r="A86" s="42"/>
      <c r="B86" s="42"/>
      <c r="C86" s="42"/>
      <c r="D86" s="42"/>
      <c r="E86" s="54"/>
      <c r="F86" s="55"/>
      <c r="G86" s="43" t="str">
        <f t="shared" si="3"/>
        <v>Yes</v>
      </c>
      <c r="H86" s="43" t="str">
        <f t="shared" si="4"/>
        <v>No</v>
      </c>
      <c r="J86" s="33"/>
    </row>
    <row r="87" spans="1:10" ht="16.5" thickBot="1" x14ac:dyDescent="0.3">
      <c r="A87" s="42"/>
      <c r="B87" s="42"/>
      <c r="C87" s="42"/>
      <c r="D87" s="42"/>
      <c r="E87" s="54"/>
      <c r="F87" s="55"/>
      <c r="G87" s="43" t="str">
        <f t="shared" si="3"/>
        <v>Yes</v>
      </c>
      <c r="H87" s="43" t="str">
        <f t="shared" si="4"/>
        <v>No</v>
      </c>
      <c r="J87" s="33"/>
    </row>
    <row r="88" spans="1:10" ht="16.5" thickBot="1" x14ac:dyDescent="0.3">
      <c r="A88" s="42"/>
      <c r="B88" s="42"/>
      <c r="C88" s="42"/>
      <c r="D88" s="42"/>
      <c r="E88" s="54"/>
      <c r="F88" s="55"/>
      <c r="G88" s="43" t="str">
        <f t="shared" si="3"/>
        <v>Yes</v>
      </c>
      <c r="H88" s="43" t="str">
        <f t="shared" si="4"/>
        <v>No</v>
      </c>
      <c r="J88" s="33"/>
    </row>
    <row r="89" spans="1:10" ht="16.5" thickBot="1" x14ac:dyDescent="0.3">
      <c r="A89" s="42"/>
      <c r="B89" s="42"/>
      <c r="C89" s="42"/>
      <c r="D89" s="42"/>
      <c r="E89" s="54"/>
      <c r="F89" s="55"/>
      <c r="G89" s="43" t="str">
        <f t="shared" si="3"/>
        <v>Yes</v>
      </c>
      <c r="H89" s="43" t="str">
        <f t="shared" si="4"/>
        <v>No</v>
      </c>
      <c r="J89" s="33"/>
    </row>
    <row r="90" spans="1:10" ht="16.5" thickBot="1" x14ac:dyDescent="0.3">
      <c r="A90" s="42"/>
      <c r="B90" s="42"/>
      <c r="C90" s="42"/>
      <c r="D90" s="42"/>
      <c r="E90" s="54"/>
      <c r="F90" s="55"/>
      <c r="G90" s="43" t="str">
        <f t="shared" si="3"/>
        <v>Yes</v>
      </c>
      <c r="H90" s="43" t="str">
        <f t="shared" si="4"/>
        <v>No</v>
      </c>
      <c r="J90" s="33"/>
    </row>
    <row r="91" spans="1:10" ht="16.5" thickBot="1" x14ac:dyDescent="0.3">
      <c r="A91" s="42"/>
      <c r="B91" s="42"/>
      <c r="C91" s="42"/>
      <c r="D91" s="42"/>
      <c r="E91" s="54"/>
      <c r="F91" s="55"/>
      <c r="G91" s="43" t="str">
        <f t="shared" si="3"/>
        <v>Yes</v>
      </c>
      <c r="H91" s="43" t="str">
        <f t="shared" si="4"/>
        <v>No</v>
      </c>
      <c r="J91" s="33"/>
    </row>
    <row r="92" spans="1:10" ht="16.5" thickBot="1" x14ac:dyDescent="0.3">
      <c r="A92" s="42"/>
      <c r="B92" s="42"/>
      <c r="C92" s="42"/>
      <c r="D92" s="42"/>
      <c r="E92" s="54"/>
      <c r="F92" s="55"/>
      <c r="G92" s="43" t="str">
        <f t="shared" si="3"/>
        <v>Yes</v>
      </c>
      <c r="H92" s="43" t="str">
        <f t="shared" si="4"/>
        <v>No</v>
      </c>
      <c r="J92" s="33"/>
    </row>
    <row r="93" spans="1:10" ht="16.5" thickBot="1" x14ac:dyDescent="0.3">
      <c r="A93" s="42"/>
      <c r="B93" s="42"/>
      <c r="C93" s="42"/>
      <c r="D93" s="42"/>
      <c r="E93" s="54"/>
      <c r="F93" s="55"/>
      <c r="G93" s="43" t="str">
        <f t="shared" si="3"/>
        <v>Yes</v>
      </c>
      <c r="H93" s="43" t="str">
        <f t="shared" si="4"/>
        <v>No</v>
      </c>
      <c r="J93" s="33"/>
    </row>
    <row r="94" spans="1:10" ht="16.5" thickBot="1" x14ac:dyDescent="0.3">
      <c r="A94" s="42"/>
      <c r="B94" s="42"/>
      <c r="C94" s="42"/>
      <c r="D94" s="42"/>
      <c r="E94" s="54"/>
      <c r="F94" s="55"/>
      <c r="G94" s="43" t="str">
        <f t="shared" si="3"/>
        <v>Yes</v>
      </c>
      <c r="H94" s="43" t="str">
        <f t="shared" si="4"/>
        <v>No</v>
      </c>
      <c r="J94" s="33"/>
    </row>
    <row r="95" spans="1:10" ht="16.5" thickBot="1" x14ac:dyDescent="0.3">
      <c r="A95" s="42"/>
      <c r="B95" s="42"/>
      <c r="C95" s="42"/>
      <c r="D95" s="42"/>
      <c r="E95" s="54"/>
      <c r="F95" s="55"/>
      <c r="G95" s="43" t="str">
        <f t="shared" si="3"/>
        <v>Yes</v>
      </c>
      <c r="H95" s="43" t="str">
        <f t="shared" si="4"/>
        <v>No</v>
      </c>
      <c r="J95" s="33"/>
    </row>
    <row r="96" spans="1:10" ht="16.5" thickBot="1" x14ac:dyDescent="0.3">
      <c r="A96" s="42"/>
      <c r="B96" s="42"/>
      <c r="C96" s="42"/>
      <c r="D96" s="42"/>
      <c r="E96" s="54"/>
      <c r="F96" s="55"/>
      <c r="G96" s="43" t="str">
        <f t="shared" si="3"/>
        <v>Yes</v>
      </c>
      <c r="H96" s="43" t="str">
        <f t="shared" si="4"/>
        <v>No</v>
      </c>
      <c r="J96" s="33"/>
    </row>
    <row r="97" spans="1:10" ht="16.5" thickBot="1" x14ac:dyDescent="0.3">
      <c r="A97" s="42"/>
      <c r="B97" s="42"/>
      <c r="C97" s="42"/>
      <c r="D97" s="42"/>
      <c r="E97" s="54"/>
      <c r="F97" s="55"/>
      <c r="G97" s="43" t="str">
        <f t="shared" si="3"/>
        <v>Yes</v>
      </c>
      <c r="H97" s="43" t="str">
        <f t="shared" si="4"/>
        <v>No</v>
      </c>
      <c r="J97" s="33"/>
    </row>
    <row r="98" spans="1:10" ht="16.5" thickBot="1" x14ac:dyDescent="0.3">
      <c r="A98" s="42"/>
      <c r="B98" s="42"/>
      <c r="C98" s="42"/>
      <c r="D98" s="42"/>
      <c r="E98" s="54"/>
      <c r="F98" s="55"/>
      <c r="G98" s="43" t="str">
        <f t="shared" si="3"/>
        <v>Yes</v>
      </c>
      <c r="H98" s="43" t="str">
        <f t="shared" si="4"/>
        <v>No</v>
      </c>
      <c r="J98" s="33"/>
    </row>
    <row r="99" spans="1:10" ht="16.5" thickBot="1" x14ac:dyDescent="0.3">
      <c r="A99" s="42"/>
      <c r="B99" s="42"/>
      <c r="C99" s="42"/>
      <c r="D99" s="42"/>
      <c r="E99" s="54"/>
      <c r="F99" s="55"/>
      <c r="G99" s="43" t="str">
        <f t="shared" si="3"/>
        <v>Yes</v>
      </c>
      <c r="H99" s="43" t="str">
        <f t="shared" si="4"/>
        <v>No</v>
      </c>
      <c r="J99" s="33"/>
    </row>
    <row r="100" spans="1:10" ht="16.5" thickBot="1" x14ac:dyDescent="0.3">
      <c r="A100" s="42"/>
      <c r="B100" s="42"/>
      <c r="C100" s="42"/>
      <c r="D100" s="42"/>
      <c r="E100" s="54"/>
      <c r="F100" s="55"/>
      <c r="G100" s="43" t="str">
        <f t="shared" si="3"/>
        <v>Yes</v>
      </c>
      <c r="H100" s="43" t="str">
        <f t="shared" si="4"/>
        <v>No</v>
      </c>
      <c r="J100" s="33"/>
    </row>
    <row r="101" spans="1:10" ht="16.5" thickBot="1" x14ac:dyDescent="0.3">
      <c r="A101" s="42"/>
      <c r="B101" s="42"/>
      <c r="C101" s="42"/>
      <c r="D101" s="42"/>
      <c r="E101" s="54"/>
      <c r="F101" s="55"/>
      <c r="G101" s="43" t="str">
        <f t="shared" si="3"/>
        <v>Yes</v>
      </c>
      <c r="H101" s="43" t="str">
        <f t="shared" si="4"/>
        <v>No</v>
      </c>
      <c r="J101" s="33"/>
    </row>
    <row r="102" spans="1:10" ht="16.5" thickBot="1" x14ac:dyDescent="0.3">
      <c r="A102" s="42"/>
      <c r="B102" s="42"/>
      <c r="C102" s="42"/>
      <c r="D102" s="42"/>
      <c r="E102" s="54"/>
      <c r="F102" s="55"/>
      <c r="G102" s="43" t="str">
        <f t="shared" si="3"/>
        <v>Yes</v>
      </c>
      <c r="H102" s="43" t="str">
        <f t="shared" si="4"/>
        <v>No</v>
      </c>
      <c r="J102" s="33"/>
    </row>
    <row r="103" spans="1:10" ht="16.5" thickBot="1" x14ac:dyDescent="0.3">
      <c r="A103" s="42"/>
      <c r="B103" s="42"/>
      <c r="C103" s="42"/>
      <c r="D103" s="42"/>
      <c r="E103" s="54"/>
      <c r="F103" s="55"/>
      <c r="G103" s="43" t="str">
        <f t="shared" si="3"/>
        <v>Yes</v>
      </c>
      <c r="H103" s="43" t="str">
        <f t="shared" si="4"/>
        <v>No</v>
      </c>
      <c r="J103" s="33"/>
    </row>
    <row r="104" spans="1:10" ht="16.5" thickBot="1" x14ac:dyDescent="0.3">
      <c r="A104" s="42"/>
      <c r="B104" s="42"/>
      <c r="C104" s="42"/>
      <c r="D104" s="42"/>
      <c r="E104" s="54"/>
      <c r="F104" s="55"/>
      <c r="G104" s="43" t="str">
        <f t="shared" si="3"/>
        <v>Yes</v>
      </c>
      <c r="H104" s="43" t="str">
        <f t="shared" si="4"/>
        <v>No</v>
      </c>
      <c r="J104" s="33"/>
    </row>
    <row r="105" spans="1:10" ht="16.5" thickBot="1" x14ac:dyDescent="0.3">
      <c r="A105" s="42"/>
      <c r="B105" s="42"/>
      <c r="C105" s="42"/>
      <c r="D105" s="42"/>
      <c r="E105" s="54"/>
      <c r="F105" s="55"/>
      <c r="G105" s="43" t="str">
        <f t="shared" si="3"/>
        <v>Yes</v>
      </c>
      <c r="H105" s="43" t="str">
        <f t="shared" si="4"/>
        <v>No</v>
      </c>
      <c r="J105" s="33"/>
    </row>
    <row r="106" spans="1:10" ht="16.5" thickBot="1" x14ac:dyDescent="0.3">
      <c r="A106" s="42"/>
      <c r="B106" s="42"/>
      <c r="C106" s="42"/>
      <c r="D106" s="42"/>
      <c r="E106" s="54"/>
      <c r="F106" s="55"/>
      <c r="G106" s="43" t="str">
        <f t="shared" si="3"/>
        <v>Yes</v>
      </c>
      <c r="H106" s="43" t="str">
        <f t="shared" si="4"/>
        <v>No</v>
      </c>
      <c r="J106" s="33"/>
    </row>
    <row r="107" spans="1:10" ht="16.5" thickBot="1" x14ac:dyDescent="0.3">
      <c r="A107" s="42"/>
      <c r="B107" s="42"/>
      <c r="C107" s="42"/>
      <c r="D107" s="42"/>
      <c r="E107" s="54"/>
      <c r="F107" s="55"/>
      <c r="G107" s="43" t="str">
        <f t="shared" si="3"/>
        <v>Yes</v>
      </c>
      <c r="H107" s="43" t="str">
        <f t="shared" si="4"/>
        <v>No</v>
      </c>
      <c r="J107" s="33"/>
    </row>
    <row r="108" spans="1:10" ht="16.5" thickBot="1" x14ac:dyDescent="0.3">
      <c r="A108" s="42"/>
      <c r="B108" s="42"/>
      <c r="C108" s="42"/>
      <c r="D108" s="42"/>
      <c r="E108" s="54"/>
      <c r="F108" s="55"/>
      <c r="G108" s="43" t="str">
        <f t="shared" si="3"/>
        <v>Yes</v>
      </c>
      <c r="H108" s="43" t="str">
        <f t="shared" si="4"/>
        <v>No</v>
      </c>
      <c r="J108" s="33"/>
    </row>
    <row r="109" spans="1:10" ht="16.5" thickBot="1" x14ac:dyDescent="0.3">
      <c r="A109" s="42"/>
      <c r="B109" s="42"/>
      <c r="C109" s="42"/>
      <c r="D109" s="42"/>
      <c r="E109" s="54"/>
      <c r="F109" s="55"/>
      <c r="G109" s="43" t="str">
        <f t="shared" si="3"/>
        <v>Yes</v>
      </c>
      <c r="H109" s="43" t="str">
        <f t="shared" si="4"/>
        <v>No</v>
      </c>
      <c r="J109" s="33"/>
    </row>
    <row r="110" spans="1:10" ht="16.5" thickBot="1" x14ac:dyDescent="0.3">
      <c r="A110" s="42"/>
      <c r="B110" s="42"/>
      <c r="C110" s="42"/>
      <c r="D110" s="42"/>
      <c r="E110" s="54"/>
      <c r="F110" s="55"/>
      <c r="G110" s="43" t="str">
        <f t="shared" si="3"/>
        <v>Yes</v>
      </c>
      <c r="H110" s="43" t="str">
        <f t="shared" si="4"/>
        <v>No</v>
      </c>
      <c r="J110" s="33"/>
    </row>
    <row r="111" spans="1:10" ht="16.5" thickBot="1" x14ac:dyDescent="0.3">
      <c r="A111" s="42"/>
      <c r="B111" s="42"/>
      <c r="C111" s="42"/>
      <c r="D111" s="42"/>
      <c r="E111" s="54"/>
      <c r="F111" s="55"/>
      <c r="G111" s="43" t="str">
        <f t="shared" si="3"/>
        <v>Yes</v>
      </c>
      <c r="H111" s="43" t="str">
        <f t="shared" si="4"/>
        <v>No</v>
      </c>
      <c r="J111" s="33"/>
    </row>
    <row r="112" spans="1:10" ht="16.5" thickBot="1" x14ac:dyDescent="0.3">
      <c r="A112" s="42"/>
      <c r="B112" s="42"/>
      <c r="C112" s="42"/>
      <c r="D112" s="42"/>
      <c r="E112" s="54"/>
      <c r="F112" s="55"/>
      <c r="G112" s="43" t="str">
        <f t="shared" si="3"/>
        <v>Yes</v>
      </c>
      <c r="H112" s="43" t="str">
        <f t="shared" si="4"/>
        <v>No</v>
      </c>
      <c r="J112" s="33"/>
    </row>
    <row r="113" spans="1:10" ht="16.5" thickBot="1" x14ac:dyDescent="0.3">
      <c r="A113" s="42"/>
      <c r="B113" s="42"/>
      <c r="C113" s="42"/>
      <c r="D113" s="42"/>
      <c r="E113" s="54"/>
      <c r="F113" s="55"/>
      <c r="G113" s="43" t="str">
        <f t="shared" si="3"/>
        <v>Yes</v>
      </c>
      <c r="H113" s="43" t="str">
        <f t="shared" si="4"/>
        <v>No</v>
      </c>
      <c r="J113" s="33"/>
    </row>
    <row r="114" spans="1:10" ht="16.5" thickBot="1" x14ac:dyDescent="0.3">
      <c r="A114" s="42"/>
      <c r="B114" s="42"/>
      <c r="C114" s="42"/>
      <c r="D114" s="42"/>
      <c r="E114" s="54"/>
      <c r="F114" s="55"/>
      <c r="G114" s="43" t="str">
        <f t="shared" si="3"/>
        <v>Yes</v>
      </c>
      <c r="H114" s="43" t="str">
        <f t="shared" si="4"/>
        <v>No</v>
      </c>
      <c r="J114" s="33"/>
    </row>
    <row r="115" spans="1:10" ht="16.5" thickBot="1" x14ac:dyDescent="0.3">
      <c r="A115" s="42"/>
      <c r="B115" s="42"/>
      <c r="C115" s="42"/>
      <c r="D115" s="42"/>
      <c r="E115" s="54"/>
      <c r="F115" s="55"/>
      <c r="G115" s="43" t="str">
        <f t="shared" si="3"/>
        <v>Yes</v>
      </c>
      <c r="H115" s="43" t="str">
        <f t="shared" si="4"/>
        <v>No</v>
      </c>
      <c r="J115" s="33"/>
    </row>
    <row r="116" spans="1:10" ht="16.5" thickBot="1" x14ac:dyDescent="0.3">
      <c r="A116" s="42"/>
      <c r="B116" s="42"/>
      <c r="C116" s="42"/>
      <c r="D116" s="42"/>
      <c r="E116" s="54"/>
      <c r="F116" s="55"/>
      <c r="G116" s="43" t="str">
        <f t="shared" si="3"/>
        <v>Yes</v>
      </c>
      <c r="H116" s="43" t="str">
        <f t="shared" si="4"/>
        <v>No</v>
      </c>
      <c r="J116" s="33"/>
    </row>
    <row r="117" spans="1:10" ht="16.5" thickBot="1" x14ac:dyDescent="0.3">
      <c r="A117" s="42"/>
      <c r="B117" s="42"/>
      <c r="C117" s="42"/>
      <c r="D117" s="42"/>
      <c r="E117" s="54"/>
      <c r="F117" s="55"/>
      <c r="G117" s="43" t="str">
        <f t="shared" si="3"/>
        <v>Yes</v>
      </c>
      <c r="H117" s="43" t="str">
        <f t="shared" si="4"/>
        <v>No</v>
      </c>
      <c r="J117" s="33"/>
    </row>
    <row r="118" spans="1:10" ht="16.5" thickBot="1" x14ac:dyDescent="0.3">
      <c r="A118" s="42"/>
      <c r="B118" s="42"/>
      <c r="C118" s="42"/>
      <c r="D118" s="42"/>
      <c r="E118" s="54"/>
      <c r="F118" s="55"/>
      <c r="G118" s="43" t="str">
        <f t="shared" si="3"/>
        <v>Yes</v>
      </c>
      <c r="H118" s="43" t="str">
        <f t="shared" si="4"/>
        <v>No</v>
      </c>
      <c r="J118" s="33"/>
    </row>
    <row r="119" spans="1:10" ht="16.5" thickBot="1" x14ac:dyDescent="0.3">
      <c r="A119" s="42"/>
      <c r="B119" s="42"/>
      <c r="C119" s="42"/>
      <c r="D119" s="42"/>
      <c r="E119" s="54"/>
      <c r="F119" s="55"/>
      <c r="G119" s="43" t="str">
        <f t="shared" si="3"/>
        <v>Yes</v>
      </c>
      <c r="H119" s="43" t="str">
        <f t="shared" si="4"/>
        <v>No</v>
      </c>
      <c r="J119" s="33"/>
    </row>
    <row r="120" spans="1:10" ht="16.5" thickBot="1" x14ac:dyDescent="0.3">
      <c r="A120" s="42"/>
      <c r="B120" s="42"/>
      <c r="C120" s="42"/>
      <c r="D120" s="42"/>
      <c r="E120" s="54"/>
      <c r="F120" s="55"/>
      <c r="G120" s="43" t="str">
        <f t="shared" si="3"/>
        <v>Yes</v>
      </c>
      <c r="H120" s="43" t="str">
        <f t="shared" si="4"/>
        <v>No</v>
      </c>
      <c r="J120" s="33"/>
    </row>
    <row r="121" spans="1:10" ht="16.5" thickBot="1" x14ac:dyDescent="0.3">
      <c r="A121" s="42"/>
      <c r="B121" s="42"/>
      <c r="C121" s="42"/>
      <c r="D121" s="42"/>
      <c r="E121" s="54"/>
      <c r="F121" s="55"/>
      <c r="G121" s="43" t="str">
        <f t="shared" si="3"/>
        <v>Yes</v>
      </c>
      <c r="H121" s="43" t="str">
        <f t="shared" si="4"/>
        <v>No</v>
      </c>
      <c r="J121" s="33"/>
    </row>
    <row r="122" spans="1:10" ht="16.5" thickBot="1" x14ac:dyDescent="0.3">
      <c r="A122" s="42"/>
      <c r="B122" s="42"/>
      <c r="C122" s="42"/>
      <c r="D122" s="42"/>
      <c r="E122" s="54"/>
      <c r="F122" s="55"/>
      <c r="G122" s="43" t="str">
        <f t="shared" si="3"/>
        <v>Yes</v>
      </c>
      <c r="H122" s="43" t="str">
        <f t="shared" si="4"/>
        <v>No</v>
      </c>
      <c r="J122" s="33"/>
    </row>
    <row r="123" spans="1:10" ht="16.5" thickBot="1" x14ac:dyDescent="0.3">
      <c r="A123" s="42"/>
      <c r="B123" s="42"/>
      <c r="C123" s="42"/>
      <c r="D123" s="42"/>
      <c r="E123" s="54"/>
      <c r="F123" s="55"/>
      <c r="G123" s="43" t="str">
        <f t="shared" si="3"/>
        <v>Yes</v>
      </c>
      <c r="H123" s="43" t="str">
        <f t="shared" si="4"/>
        <v>No</v>
      </c>
      <c r="J123" s="33"/>
    </row>
    <row r="124" spans="1:10" ht="16.5" thickBot="1" x14ac:dyDescent="0.3">
      <c r="A124" s="42"/>
      <c r="B124" s="42"/>
      <c r="C124" s="42"/>
      <c r="D124" s="42"/>
      <c r="E124" s="54"/>
      <c r="F124" s="55"/>
      <c r="G124" s="43" t="str">
        <f t="shared" si="3"/>
        <v>Yes</v>
      </c>
      <c r="H124" s="43" t="str">
        <f t="shared" si="4"/>
        <v>No</v>
      </c>
      <c r="J124" s="33"/>
    </row>
    <row r="125" spans="1:10" ht="16.5" thickBot="1" x14ac:dyDescent="0.3">
      <c r="A125" s="42"/>
      <c r="B125" s="42"/>
      <c r="C125" s="42"/>
      <c r="D125" s="42"/>
      <c r="E125" s="54"/>
      <c r="F125" s="55"/>
      <c r="G125" s="43" t="str">
        <f t="shared" si="3"/>
        <v>Yes</v>
      </c>
      <c r="H125" s="43" t="str">
        <f t="shared" si="4"/>
        <v>No</v>
      </c>
      <c r="J125" s="33"/>
    </row>
    <row r="126" spans="1:10" ht="16.5" thickBot="1" x14ac:dyDescent="0.3">
      <c r="A126" s="42"/>
      <c r="B126" s="42"/>
      <c r="C126" s="42"/>
      <c r="D126" s="42"/>
      <c r="E126" s="54"/>
      <c r="F126" s="55"/>
      <c r="G126" s="43" t="str">
        <f t="shared" si="3"/>
        <v>Yes</v>
      </c>
      <c r="H126" s="43" t="str">
        <f t="shared" si="4"/>
        <v>No</v>
      </c>
      <c r="J126" s="33"/>
    </row>
    <row r="127" spans="1:10" ht="16.5" thickBot="1" x14ac:dyDescent="0.3">
      <c r="A127" s="42"/>
      <c r="B127" s="42"/>
      <c r="C127" s="42"/>
      <c r="D127" s="42"/>
      <c r="E127" s="54"/>
      <c r="F127" s="55"/>
      <c r="G127" s="43" t="str">
        <f t="shared" si="3"/>
        <v>Yes</v>
      </c>
      <c r="H127" s="43" t="str">
        <f t="shared" si="4"/>
        <v>No</v>
      </c>
      <c r="J127" s="33"/>
    </row>
    <row r="128" spans="1:10" ht="16.5" thickBot="1" x14ac:dyDescent="0.3">
      <c r="A128" s="42"/>
      <c r="B128" s="42"/>
      <c r="C128" s="42"/>
      <c r="D128" s="42"/>
      <c r="E128" s="54"/>
      <c r="F128" s="55"/>
      <c r="G128" s="43" t="str">
        <f t="shared" si="3"/>
        <v>Yes</v>
      </c>
      <c r="H128" s="43" t="str">
        <f t="shared" si="4"/>
        <v>No</v>
      </c>
      <c r="J128" s="33"/>
    </row>
    <row r="129" spans="1:10" ht="16.5" thickBot="1" x14ac:dyDescent="0.3">
      <c r="A129" s="42"/>
      <c r="B129" s="42"/>
      <c r="C129" s="42"/>
      <c r="D129" s="42"/>
      <c r="E129" s="54"/>
      <c r="F129" s="55"/>
      <c r="G129" s="43" t="str">
        <f t="shared" si="3"/>
        <v>Yes</v>
      </c>
      <c r="H129" s="43" t="str">
        <f t="shared" si="4"/>
        <v>No</v>
      </c>
      <c r="J129" s="33"/>
    </row>
    <row r="130" spans="1:10" ht="16.5" thickBot="1" x14ac:dyDescent="0.3">
      <c r="A130" s="42"/>
      <c r="B130" s="42"/>
      <c r="C130" s="42"/>
      <c r="D130" s="42"/>
      <c r="E130" s="54"/>
      <c r="F130" s="55"/>
      <c r="G130" s="43" t="str">
        <f t="shared" si="3"/>
        <v>Yes</v>
      </c>
      <c r="H130" s="43" t="str">
        <f t="shared" si="4"/>
        <v>No</v>
      </c>
      <c r="J130" s="33"/>
    </row>
    <row r="131" spans="1:10" ht="16.5" thickBot="1" x14ac:dyDescent="0.3">
      <c r="A131" s="42"/>
      <c r="B131" s="42"/>
      <c r="C131" s="42"/>
      <c r="D131" s="42"/>
      <c r="E131" s="54"/>
      <c r="F131" s="55"/>
      <c r="G131" s="43" t="str">
        <f t="shared" si="3"/>
        <v>Yes</v>
      </c>
      <c r="H131" s="43" t="str">
        <f t="shared" si="4"/>
        <v>No</v>
      </c>
      <c r="J131" s="33"/>
    </row>
    <row r="132" spans="1:10" ht="16.5" thickBot="1" x14ac:dyDescent="0.3">
      <c r="A132" s="42"/>
      <c r="B132" s="42"/>
      <c r="C132" s="42"/>
      <c r="D132" s="42"/>
      <c r="E132" s="54"/>
      <c r="F132" s="55"/>
      <c r="G132" s="43" t="str">
        <f t="shared" si="3"/>
        <v>Yes</v>
      </c>
      <c r="H132" s="43" t="str">
        <f t="shared" si="4"/>
        <v>No</v>
      </c>
      <c r="J132" s="33"/>
    </row>
    <row r="133" spans="1:10" ht="16.5" thickBot="1" x14ac:dyDescent="0.3">
      <c r="A133" s="42"/>
      <c r="B133" s="42"/>
      <c r="C133" s="42"/>
      <c r="D133" s="42"/>
      <c r="E133" s="54"/>
      <c r="F133" s="55"/>
      <c r="G133" s="43" t="str">
        <f t="shared" si="3"/>
        <v>Yes</v>
      </c>
      <c r="H133" s="43" t="str">
        <f t="shared" si="4"/>
        <v>No</v>
      </c>
      <c r="J133" s="33"/>
    </row>
    <row r="134" spans="1:10" ht="16.5" thickBot="1" x14ac:dyDescent="0.3">
      <c r="A134" s="42"/>
      <c r="B134" s="42"/>
      <c r="C134" s="42"/>
      <c r="D134" s="42"/>
      <c r="E134" s="54"/>
      <c r="F134" s="55"/>
      <c r="G134" s="43" t="str">
        <f t="shared" si="3"/>
        <v>Yes</v>
      </c>
      <c r="H134" s="43" t="str">
        <f t="shared" si="4"/>
        <v>No</v>
      </c>
      <c r="J134" s="33"/>
    </row>
    <row r="135" spans="1:10" ht="16.5" thickBot="1" x14ac:dyDescent="0.3">
      <c r="A135" s="42"/>
      <c r="B135" s="42"/>
      <c r="C135" s="42"/>
      <c r="D135" s="42"/>
      <c r="E135" s="54"/>
      <c r="F135" s="55"/>
      <c r="G135" s="43" t="str">
        <f t="shared" ref="G135:G198" si="5">IF(F135&gt;=E135,"Yes","No")</f>
        <v>Yes</v>
      </c>
      <c r="H135" s="43" t="str">
        <f t="shared" ref="H135:H198" si="6">IF(F135&gt;E135,"Yes","No")</f>
        <v>No</v>
      </c>
      <c r="J135" s="33"/>
    </row>
    <row r="136" spans="1:10" ht="16.5" thickBot="1" x14ac:dyDescent="0.3">
      <c r="A136" s="42"/>
      <c r="B136" s="42"/>
      <c r="C136" s="42"/>
      <c r="D136" s="42"/>
      <c r="E136" s="54"/>
      <c r="F136" s="55"/>
      <c r="G136" s="43" t="str">
        <f t="shared" si="5"/>
        <v>Yes</v>
      </c>
      <c r="H136" s="43" t="str">
        <f t="shared" si="6"/>
        <v>No</v>
      </c>
      <c r="J136" s="33"/>
    </row>
    <row r="137" spans="1:10" ht="16.5" thickBot="1" x14ac:dyDescent="0.3">
      <c r="A137" s="42"/>
      <c r="B137" s="42"/>
      <c r="C137" s="42"/>
      <c r="D137" s="42"/>
      <c r="E137" s="54"/>
      <c r="F137" s="55"/>
      <c r="G137" s="43" t="str">
        <f t="shared" si="5"/>
        <v>Yes</v>
      </c>
      <c r="H137" s="43" t="str">
        <f t="shared" si="6"/>
        <v>No</v>
      </c>
      <c r="J137" s="33"/>
    </row>
    <row r="138" spans="1:10" ht="16.5" thickBot="1" x14ac:dyDescent="0.3">
      <c r="A138" s="42"/>
      <c r="B138" s="42"/>
      <c r="C138" s="42"/>
      <c r="D138" s="42"/>
      <c r="E138" s="54"/>
      <c r="F138" s="55"/>
      <c r="G138" s="43" t="str">
        <f t="shared" si="5"/>
        <v>Yes</v>
      </c>
      <c r="H138" s="43" t="str">
        <f t="shared" si="6"/>
        <v>No</v>
      </c>
      <c r="J138" s="33"/>
    </row>
    <row r="139" spans="1:10" ht="16.5" thickBot="1" x14ac:dyDescent="0.3">
      <c r="A139" s="42"/>
      <c r="B139" s="42"/>
      <c r="C139" s="42"/>
      <c r="D139" s="42"/>
      <c r="E139" s="54"/>
      <c r="F139" s="55"/>
      <c r="G139" s="43" t="str">
        <f t="shared" si="5"/>
        <v>Yes</v>
      </c>
      <c r="H139" s="43" t="str">
        <f t="shared" si="6"/>
        <v>No</v>
      </c>
      <c r="J139" s="33"/>
    </row>
    <row r="140" spans="1:10" ht="16.5" thickBot="1" x14ac:dyDescent="0.3">
      <c r="A140" s="42"/>
      <c r="B140" s="42"/>
      <c r="C140" s="42"/>
      <c r="D140" s="42"/>
      <c r="E140" s="54"/>
      <c r="F140" s="55"/>
      <c r="G140" s="43" t="str">
        <f t="shared" si="5"/>
        <v>Yes</v>
      </c>
      <c r="H140" s="43" t="str">
        <f t="shared" si="6"/>
        <v>No</v>
      </c>
      <c r="J140" s="33"/>
    </row>
    <row r="141" spans="1:10" ht="16.5" thickBot="1" x14ac:dyDescent="0.3">
      <c r="A141" s="42"/>
      <c r="B141" s="42"/>
      <c r="C141" s="42"/>
      <c r="D141" s="42"/>
      <c r="E141" s="54"/>
      <c r="F141" s="55"/>
      <c r="G141" s="43" t="str">
        <f t="shared" si="5"/>
        <v>Yes</v>
      </c>
      <c r="H141" s="43" t="str">
        <f t="shared" si="6"/>
        <v>No</v>
      </c>
      <c r="J141" s="33"/>
    </row>
    <row r="142" spans="1:10" ht="16.5" thickBot="1" x14ac:dyDescent="0.3">
      <c r="A142" s="42"/>
      <c r="B142" s="42"/>
      <c r="C142" s="42"/>
      <c r="D142" s="42"/>
      <c r="E142" s="54"/>
      <c r="F142" s="55"/>
      <c r="G142" s="43" t="str">
        <f t="shared" si="5"/>
        <v>Yes</v>
      </c>
      <c r="H142" s="43" t="str">
        <f t="shared" si="6"/>
        <v>No</v>
      </c>
      <c r="J142" s="33"/>
    </row>
    <row r="143" spans="1:10" ht="16.5" thickBot="1" x14ac:dyDescent="0.3">
      <c r="A143" s="42"/>
      <c r="B143" s="42"/>
      <c r="C143" s="42"/>
      <c r="D143" s="42"/>
      <c r="E143" s="54"/>
      <c r="F143" s="55"/>
      <c r="G143" s="43" t="str">
        <f t="shared" si="5"/>
        <v>Yes</v>
      </c>
      <c r="H143" s="43" t="str">
        <f t="shared" si="6"/>
        <v>No</v>
      </c>
    </row>
    <row r="144" spans="1:10" ht="16.5" thickBot="1" x14ac:dyDescent="0.3">
      <c r="A144" s="42"/>
      <c r="B144" s="42"/>
      <c r="C144" s="42"/>
      <c r="D144" s="42"/>
      <c r="E144" s="54"/>
      <c r="F144" s="55"/>
      <c r="G144" s="43" t="str">
        <f t="shared" si="5"/>
        <v>Yes</v>
      </c>
      <c r="H144" s="43" t="str">
        <f t="shared" si="6"/>
        <v>No</v>
      </c>
    </row>
    <row r="145" spans="1:8" s="33" customFormat="1" ht="16.5" thickBot="1" x14ac:dyDescent="0.3">
      <c r="A145" s="42"/>
      <c r="B145" s="42"/>
      <c r="C145" s="42"/>
      <c r="D145" s="42"/>
      <c r="E145" s="54"/>
      <c r="F145" s="55"/>
      <c r="G145" s="43" t="str">
        <f t="shared" si="5"/>
        <v>Yes</v>
      </c>
      <c r="H145" s="43" t="str">
        <f t="shared" si="6"/>
        <v>No</v>
      </c>
    </row>
    <row r="146" spans="1:8" s="33" customFormat="1" ht="16.5" thickBot="1" x14ac:dyDescent="0.3">
      <c r="A146" s="42"/>
      <c r="B146" s="42"/>
      <c r="C146" s="42"/>
      <c r="D146" s="42"/>
      <c r="E146" s="54"/>
      <c r="F146" s="55"/>
      <c r="G146" s="43" t="str">
        <f t="shared" si="5"/>
        <v>Yes</v>
      </c>
      <c r="H146" s="43" t="str">
        <f t="shared" si="6"/>
        <v>No</v>
      </c>
    </row>
    <row r="147" spans="1:8" s="33" customFormat="1" ht="16.5" thickBot="1" x14ac:dyDescent="0.3">
      <c r="A147" s="42"/>
      <c r="B147" s="42"/>
      <c r="C147" s="42"/>
      <c r="D147" s="42"/>
      <c r="E147" s="54"/>
      <c r="F147" s="55"/>
      <c r="G147" s="43" t="str">
        <f t="shared" si="5"/>
        <v>Yes</v>
      </c>
      <c r="H147" s="43" t="str">
        <f t="shared" si="6"/>
        <v>No</v>
      </c>
    </row>
    <row r="148" spans="1:8" s="33" customFormat="1" ht="16.5" thickBot="1" x14ac:dyDescent="0.3">
      <c r="A148" s="42"/>
      <c r="B148" s="42"/>
      <c r="C148" s="42"/>
      <c r="D148" s="42"/>
      <c r="E148" s="54"/>
      <c r="F148" s="55"/>
      <c r="G148" s="43" t="str">
        <f t="shared" si="5"/>
        <v>Yes</v>
      </c>
      <c r="H148" s="43" t="str">
        <f t="shared" si="6"/>
        <v>No</v>
      </c>
    </row>
    <row r="149" spans="1:8" s="33" customFormat="1" ht="16.5" thickBot="1" x14ac:dyDescent="0.3">
      <c r="A149" s="42"/>
      <c r="B149" s="42"/>
      <c r="C149" s="42"/>
      <c r="D149" s="42"/>
      <c r="E149" s="54"/>
      <c r="F149" s="55"/>
      <c r="G149" s="43" t="str">
        <f t="shared" si="5"/>
        <v>Yes</v>
      </c>
      <c r="H149" s="43" t="str">
        <f t="shared" si="6"/>
        <v>No</v>
      </c>
    </row>
    <row r="150" spans="1:8" s="33" customFormat="1" ht="16.5" thickBot="1" x14ac:dyDescent="0.3">
      <c r="A150" s="42"/>
      <c r="B150" s="42"/>
      <c r="C150" s="42"/>
      <c r="D150" s="42"/>
      <c r="E150" s="54"/>
      <c r="F150" s="55"/>
      <c r="G150" s="43" t="str">
        <f t="shared" si="5"/>
        <v>Yes</v>
      </c>
      <c r="H150" s="43" t="str">
        <f t="shared" si="6"/>
        <v>No</v>
      </c>
    </row>
    <row r="151" spans="1:8" s="33" customFormat="1" ht="16.5" thickBot="1" x14ac:dyDescent="0.3">
      <c r="A151" s="42"/>
      <c r="B151" s="42"/>
      <c r="C151" s="42"/>
      <c r="D151" s="42"/>
      <c r="E151" s="54"/>
      <c r="F151" s="55"/>
      <c r="G151" s="43" t="str">
        <f t="shared" si="5"/>
        <v>Yes</v>
      </c>
      <c r="H151" s="43" t="str">
        <f t="shared" si="6"/>
        <v>No</v>
      </c>
    </row>
    <row r="152" spans="1:8" s="33" customFormat="1" ht="16.5" thickBot="1" x14ac:dyDescent="0.3">
      <c r="A152" s="42"/>
      <c r="B152" s="42"/>
      <c r="C152" s="42"/>
      <c r="D152" s="42"/>
      <c r="E152" s="54"/>
      <c r="F152" s="55"/>
      <c r="G152" s="43" t="str">
        <f t="shared" si="5"/>
        <v>Yes</v>
      </c>
      <c r="H152" s="43" t="str">
        <f t="shared" si="6"/>
        <v>No</v>
      </c>
    </row>
    <row r="153" spans="1:8" s="33" customFormat="1" ht="16.5" thickBot="1" x14ac:dyDescent="0.3">
      <c r="A153" s="42"/>
      <c r="B153" s="42"/>
      <c r="C153" s="42"/>
      <c r="D153" s="42"/>
      <c r="E153" s="54"/>
      <c r="F153" s="55"/>
      <c r="G153" s="43" t="str">
        <f t="shared" si="5"/>
        <v>Yes</v>
      </c>
      <c r="H153" s="43" t="str">
        <f t="shared" si="6"/>
        <v>No</v>
      </c>
    </row>
    <row r="154" spans="1:8" s="33" customFormat="1" ht="16.5" thickBot="1" x14ac:dyDescent="0.3">
      <c r="A154" s="42"/>
      <c r="B154" s="42"/>
      <c r="C154" s="42"/>
      <c r="D154" s="42"/>
      <c r="E154" s="54"/>
      <c r="F154" s="55"/>
      <c r="G154" s="43" t="str">
        <f t="shared" si="5"/>
        <v>Yes</v>
      </c>
      <c r="H154" s="43" t="str">
        <f t="shared" si="6"/>
        <v>No</v>
      </c>
    </row>
    <row r="155" spans="1:8" s="33" customFormat="1" ht="16.5" thickBot="1" x14ac:dyDescent="0.3">
      <c r="A155" s="42"/>
      <c r="B155" s="42"/>
      <c r="C155" s="42"/>
      <c r="D155" s="42"/>
      <c r="E155" s="54"/>
      <c r="F155" s="55"/>
      <c r="G155" s="43" t="str">
        <f t="shared" si="5"/>
        <v>Yes</v>
      </c>
      <c r="H155" s="43" t="str">
        <f t="shared" si="6"/>
        <v>No</v>
      </c>
    </row>
    <row r="156" spans="1:8" s="33" customFormat="1" ht="16.5" thickBot="1" x14ac:dyDescent="0.3">
      <c r="A156" s="42"/>
      <c r="B156" s="42"/>
      <c r="C156" s="42"/>
      <c r="D156" s="42"/>
      <c r="E156" s="54"/>
      <c r="F156" s="55"/>
      <c r="G156" s="43" t="str">
        <f t="shared" si="5"/>
        <v>Yes</v>
      </c>
      <c r="H156" s="43" t="str">
        <f t="shared" si="6"/>
        <v>No</v>
      </c>
    </row>
    <row r="157" spans="1:8" s="33" customFormat="1" ht="16.5" thickBot="1" x14ac:dyDescent="0.3">
      <c r="A157" s="42"/>
      <c r="B157" s="42"/>
      <c r="C157" s="42"/>
      <c r="D157" s="42"/>
      <c r="E157" s="54"/>
      <c r="F157" s="55"/>
      <c r="G157" s="43" t="str">
        <f t="shared" si="5"/>
        <v>Yes</v>
      </c>
      <c r="H157" s="43" t="str">
        <f t="shared" si="6"/>
        <v>No</v>
      </c>
    </row>
    <row r="158" spans="1:8" s="33" customFormat="1" ht="16.5" thickBot="1" x14ac:dyDescent="0.3">
      <c r="A158" s="42"/>
      <c r="B158" s="42"/>
      <c r="C158" s="42"/>
      <c r="D158" s="42"/>
      <c r="E158" s="54"/>
      <c r="F158" s="55"/>
      <c r="G158" s="43" t="str">
        <f t="shared" si="5"/>
        <v>Yes</v>
      </c>
      <c r="H158" s="43" t="str">
        <f t="shared" si="6"/>
        <v>No</v>
      </c>
    </row>
    <row r="159" spans="1:8" s="33" customFormat="1" ht="16.5" thickBot="1" x14ac:dyDescent="0.3">
      <c r="A159" s="42"/>
      <c r="B159" s="42"/>
      <c r="C159" s="42"/>
      <c r="D159" s="42"/>
      <c r="E159" s="54"/>
      <c r="F159" s="55"/>
      <c r="G159" s="43" t="str">
        <f t="shared" si="5"/>
        <v>Yes</v>
      </c>
      <c r="H159" s="43" t="str">
        <f t="shared" si="6"/>
        <v>No</v>
      </c>
    </row>
    <row r="160" spans="1:8" s="33" customFormat="1" ht="16.5" thickBot="1" x14ac:dyDescent="0.3">
      <c r="A160" s="42"/>
      <c r="B160" s="42"/>
      <c r="C160" s="42"/>
      <c r="D160" s="42"/>
      <c r="E160" s="54"/>
      <c r="F160" s="55"/>
      <c r="G160" s="43" t="str">
        <f t="shared" si="5"/>
        <v>Yes</v>
      </c>
      <c r="H160" s="43" t="str">
        <f t="shared" si="6"/>
        <v>No</v>
      </c>
    </row>
    <row r="161" spans="1:8" s="33" customFormat="1" ht="16.5" thickBot="1" x14ac:dyDescent="0.3">
      <c r="A161" s="42"/>
      <c r="B161" s="42"/>
      <c r="C161" s="42"/>
      <c r="D161" s="42"/>
      <c r="E161" s="54"/>
      <c r="F161" s="55"/>
      <c r="G161" s="43" t="str">
        <f t="shared" si="5"/>
        <v>Yes</v>
      </c>
      <c r="H161" s="43" t="str">
        <f t="shared" si="6"/>
        <v>No</v>
      </c>
    </row>
    <row r="162" spans="1:8" s="33" customFormat="1" ht="16.5" thickBot="1" x14ac:dyDescent="0.3">
      <c r="A162" s="42"/>
      <c r="B162" s="42"/>
      <c r="C162" s="42"/>
      <c r="D162" s="42"/>
      <c r="E162" s="54"/>
      <c r="F162" s="55"/>
      <c r="G162" s="43" t="str">
        <f t="shared" si="5"/>
        <v>Yes</v>
      </c>
      <c r="H162" s="43" t="str">
        <f t="shared" si="6"/>
        <v>No</v>
      </c>
    </row>
    <row r="163" spans="1:8" s="33" customFormat="1" ht="16.5" thickBot="1" x14ac:dyDescent="0.3">
      <c r="A163" s="42"/>
      <c r="B163" s="42"/>
      <c r="C163" s="42"/>
      <c r="D163" s="42"/>
      <c r="E163" s="54"/>
      <c r="F163" s="55"/>
      <c r="G163" s="43" t="str">
        <f t="shared" si="5"/>
        <v>Yes</v>
      </c>
      <c r="H163" s="43" t="str">
        <f t="shared" si="6"/>
        <v>No</v>
      </c>
    </row>
    <row r="164" spans="1:8" s="33" customFormat="1" ht="16.5" thickBot="1" x14ac:dyDescent="0.3">
      <c r="A164" s="42"/>
      <c r="B164" s="42"/>
      <c r="C164" s="42"/>
      <c r="D164" s="42"/>
      <c r="E164" s="54"/>
      <c r="F164" s="55"/>
      <c r="G164" s="43" t="str">
        <f t="shared" si="5"/>
        <v>Yes</v>
      </c>
      <c r="H164" s="43" t="str">
        <f t="shared" si="6"/>
        <v>No</v>
      </c>
    </row>
    <row r="165" spans="1:8" s="33" customFormat="1" ht="16.5" thickBot="1" x14ac:dyDescent="0.3">
      <c r="A165" s="42"/>
      <c r="B165" s="42"/>
      <c r="C165" s="42"/>
      <c r="D165" s="42"/>
      <c r="E165" s="54"/>
      <c r="F165" s="55"/>
      <c r="G165" s="43" t="str">
        <f t="shared" si="5"/>
        <v>Yes</v>
      </c>
      <c r="H165" s="43" t="str">
        <f t="shared" si="6"/>
        <v>No</v>
      </c>
    </row>
    <row r="166" spans="1:8" s="33" customFormat="1" ht="16.5" thickBot="1" x14ac:dyDescent="0.3">
      <c r="A166" s="42"/>
      <c r="B166" s="42"/>
      <c r="C166" s="42"/>
      <c r="D166" s="42"/>
      <c r="E166" s="54"/>
      <c r="F166" s="55"/>
      <c r="G166" s="43" t="str">
        <f t="shared" si="5"/>
        <v>Yes</v>
      </c>
      <c r="H166" s="43" t="str">
        <f t="shared" si="6"/>
        <v>No</v>
      </c>
    </row>
    <row r="167" spans="1:8" s="33" customFormat="1" ht="16.5" thickBot="1" x14ac:dyDescent="0.3">
      <c r="A167" s="42"/>
      <c r="B167" s="42"/>
      <c r="C167" s="42"/>
      <c r="D167" s="42"/>
      <c r="E167" s="54"/>
      <c r="F167" s="55"/>
      <c r="G167" s="43" t="str">
        <f t="shared" si="5"/>
        <v>Yes</v>
      </c>
      <c r="H167" s="43" t="str">
        <f t="shared" si="6"/>
        <v>No</v>
      </c>
    </row>
    <row r="168" spans="1:8" s="33" customFormat="1" ht="16.5" thickBot="1" x14ac:dyDescent="0.3">
      <c r="A168" s="42"/>
      <c r="B168" s="42"/>
      <c r="C168" s="42"/>
      <c r="D168" s="42"/>
      <c r="E168" s="54"/>
      <c r="F168" s="55"/>
      <c r="G168" s="43" t="str">
        <f t="shared" si="5"/>
        <v>Yes</v>
      </c>
      <c r="H168" s="43" t="str">
        <f t="shared" si="6"/>
        <v>No</v>
      </c>
    </row>
    <row r="169" spans="1:8" s="33" customFormat="1" ht="16.5" thickBot="1" x14ac:dyDescent="0.3">
      <c r="A169" s="42"/>
      <c r="B169" s="42"/>
      <c r="C169" s="42"/>
      <c r="D169" s="42"/>
      <c r="E169" s="54"/>
      <c r="F169" s="55"/>
      <c r="G169" s="43" t="str">
        <f t="shared" si="5"/>
        <v>Yes</v>
      </c>
      <c r="H169" s="43" t="str">
        <f t="shared" si="6"/>
        <v>No</v>
      </c>
    </row>
    <row r="170" spans="1:8" s="33" customFormat="1" ht="16.5" thickBot="1" x14ac:dyDescent="0.3">
      <c r="A170" s="42"/>
      <c r="B170" s="42"/>
      <c r="C170" s="42"/>
      <c r="D170" s="42"/>
      <c r="E170" s="54"/>
      <c r="F170" s="55"/>
      <c r="G170" s="43" t="str">
        <f t="shared" si="5"/>
        <v>Yes</v>
      </c>
      <c r="H170" s="43" t="str">
        <f t="shared" si="6"/>
        <v>No</v>
      </c>
    </row>
    <row r="171" spans="1:8" s="33" customFormat="1" ht="16.5" thickBot="1" x14ac:dyDescent="0.3">
      <c r="A171" s="42"/>
      <c r="B171" s="42"/>
      <c r="C171" s="42"/>
      <c r="D171" s="42"/>
      <c r="E171" s="54"/>
      <c r="F171" s="55"/>
      <c r="G171" s="43" t="str">
        <f t="shared" si="5"/>
        <v>Yes</v>
      </c>
      <c r="H171" s="43" t="str">
        <f t="shared" si="6"/>
        <v>No</v>
      </c>
    </row>
    <row r="172" spans="1:8" s="33" customFormat="1" ht="16.5" thickBot="1" x14ac:dyDescent="0.3">
      <c r="A172" s="42"/>
      <c r="B172" s="42"/>
      <c r="C172" s="42"/>
      <c r="D172" s="42"/>
      <c r="E172" s="54"/>
      <c r="F172" s="55"/>
      <c r="G172" s="43" t="str">
        <f t="shared" si="5"/>
        <v>Yes</v>
      </c>
      <c r="H172" s="43" t="str">
        <f t="shared" si="6"/>
        <v>No</v>
      </c>
    </row>
    <row r="173" spans="1:8" s="33" customFormat="1" ht="16.5" thickBot="1" x14ac:dyDescent="0.3">
      <c r="A173" s="42"/>
      <c r="B173" s="42"/>
      <c r="C173" s="42"/>
      <c r="D173" s="42"/>
      <c r="E173" s="54"/>
      <c r="F173" s="55"/>
      <c r="G173" s="43" t="str">
        <f t="shared" si="5"/>
        <v>Yes</v>
      </c>
      <c r="H173" s="43" t="str">
        <f t="shared" si="6"/>
        <v>No</v>
      </c>
    </row>
    <row r="174" spans="1:8" s="33" customFormat="1" ht="16.5" thickBot="1" x14ac:dyDescent="0.3">
      <c r="A174" s="42"/>
      <c r="B174" s="42"/>
      <c r="C174" s="42"/>
      <c r="D174" s="42"/>
      <c r="E174" s="54"/>
      <c r="F174" s="55"/>
      <c r="G174" s="43" t="str">
        <f t="shared" si="5"/>
        <v>Yes</v>
      </c>
      <c r="H174" s="43" t="str">
        <f t="shared" si="6"/>
        <v>No</v>
      </c>
    </row>
    <row r="175" spans="1:8" s="33" customFormat="1" ht="16.5" thickBot="1" x14ac:dyDescent="0.3">
      <c r="A175" s="42"/>
      <c r="B175" s="42"/>
      <c r="C175" s="42"/>
      <c r="D175" s="42"/>
      <c r="E175" s="54"/>
      <c r="F175" s="55"/>
      <c r="G175" s="43" t="str">
        <f t="shared" si="5"/>
        <v>Yes</v>
      </c>
      <c r="H175" s="43" t="str">
        <f t="shared" si="6"/>
        <v>No</v>
      </c>
    </row>
    <row r="176" spans="1:8" s="33" customFormat="1" ht="16.5" thickBot="1" x14ac:dyDescent="0.3">
      <c r="A176" s="42"/>
      <c r="B176" s="42"/>
      <c r="C176" s="42"/>
      <c r="D176" s="42"/>
      <c r="E176" s="54"/>
      <c r="F176" s="55"/>
      <c r="G176" s="43" t="str">
        <f t="shared" si="5"/>
        <v>Yes</v>
      </c>
      <c r="H176" s="43" t="str">
        <f t="shared" si="6"/>
        <v>No</v>
      </c>
    </row>
    <row r="177" spans="1:8" s="33" customFormat="1" ht="16.5" thickBot="1" x14ac:dyDescent="0.3">
      <c r="A177" s="42"/>
      <c r="B177" s="42"/>
      <c r="C177" s="42"/>
      <c r="D177" s="42"/>
      <c r="E177" s="54"/>
      <c r="F177" s="55"/>
      <c r="G177" s="43" t="str">
        <f t="shared" si="5"/>
        <v>Yes</v>
      </c>
      <c r="H177" s="43" t="str">
        <f t="shared" si="6"/>
        <v>No</v>
      </c>
    </row>
    <row r="178" spans="1:8" s="33" customFormat="1" ht="16.5" thickBot="1" x14ac:dyDescent="0.3">
      <c r="A178" s="42"/>
      <c r="B178" s="42"/>
      <c r="C178" s="42"/>
      <c r="D178" s="42"/>
      <c r="E178" s="54"/>
      <c r="F178" s="55"/>
      <c r="G178" s="43" t="str">
        <f t="shared" si="5"/>
        <v>Yes</v>
      </c>
      <c r="H178" s="43" t="str">
        <f t="shared" si="6"/>
        <v>No</v>
      </c>
    </row>
    <row r="179" spans="1:8" s="33" customFormat="1" ht="16.5" thickBot="1" x14ac:dyDescent="0.3">
      <c r="A179" s="42"/>
      <c r="B179" s="42"/>
      <c r="C179" s="42"/>
      <c r="D179" s="42"/>
      <c r="E179" s="54"/>
      <c r="F179" s="55"/>
      <c r="G179" s="43" t="str">
        <f t="shared" si="5"/>
        <v>Yes</v>
      </c>
      <c r="H179" s="43" t="str">
        <f t="shared" si="6"/>
        <v>No</v>
      </c>
    </row>
    <row r="180" spans="1:8" s="33" customFormat="1" ht="16.5" thickBot="1" x14ac:dyDescent="0.3">
      <c r="A180" s="42"/>
      <c r="B180" s="42"/>
      <c r="C180" s="42"/>
      <c r="D180" s="42"/>
      <c r="E180" s="54"/>
      <c r="F180" s="55"/>
      <c r="G180" s="43" t="str">
        <f t="shared" si="5"/>
        <v>Yes</v>
      </c>
      <c r="H180" s="43" t="str">
        <f t="shared" si="6"/>
        <v>No</v>
      </c>
    </row>
    <row r="181" spans="1:8" s="33" customFormat="1" ht="16.5" thickBot="1" x14ac:dyDescent="0.3">
      <c r="A181" s="42"/>
      <c r="B181" s="42"/>
      <c r="C181" s="42"/>
      <c r="D181" s="42"/>
      <c r="E181" s="54"/>
      <c r="F181" s="55"/>
      <c r="G181" s="43" t="str">
        <f t="shared" si="5"/>
        <v>Yes</v>
      </c>
      <c r="H181" s="43" t="str">
        <f t="shared" si="6"/>
        <v>No</v>
      </c>
    </row>
    <row r="182" spans="1:8" s="33" customFormat="1" ht="16.5" thickBot="1" x14ac:dyDescent="0.3">
      <c r="A182" s="42"/>
      <c r="B182" s="42"/>
      <c r="C182" s="42"/>
      <c r="D182" s="42"/>
      <c r="E182" s="54"/>
      <c r="F182" s="55"/>
      <c r="G182" s="43" t="str">
        <f t="shared" si="5"/>
        <v>Yes</v>
      </c>
      <c r="H182" s="43" t="str">
        <f t="shared" si="6"/>
        <v>No</v>
      </c>
    </row>
    <row r="183" spans="1:8" s="33" customFormat="1" ht="16.5" thickBot="1" x14ac:dyDescent="0.3">
      <c r="A183" s="42"/>
      <c r="B183" s="42"/>
      <c r="C183" s="42"/>
      <c r="D183" s="42"/>
      <c r="E183" s="54"/>
      <c r="F183" s="55"/>
      <c r="G183" s="43" t="str">
        <f t="shared" si="5"/>
        <v>Yes</v>
      </c>
      <c r="H183" s="43" t="str">
        <f t="shared" si="6"/>
        <v>No</v>
      </c>
    </row>
    <row r="184" spans="1:8" s="33" customFormat="1" ht="16.5" thickBot="1" x14ac:dyDescent="0.3">
      <c r="A184" s="42"/>
      <c r="B184" s="42"/>
      <c r="C184" s="42"/>
      <c r="D184" s="42"/>
      <c r="E184" s="54"/>
      <c r="F184" s="55"/>
      <c r="G184" s="43" t="str">
        <f t="shared" si="5"/>
        <v>Yes</v>
      </c>
      <c r="H184" s="43" t="str">
        <f t="shared" si="6"/>
        <v>No</v>
      </c>
    </row>
    <row r="185" spans="1:8" s="33" customFormat="1" ht="16.5" thickBot="1" x14ac:dyDescent="0.3">
      <c r="A185" s="42"/>
      <c r="B185" s="42"/>
      <c r="C185" s="42"/>
      <c r="D185" s="42"/>
      <c r="E185" s="54"/>
      <c r="F185" s="55"/>
      <c r="G185" s="43" t="str">
        <f t="shared" si="5"/>
        <v>Yes</v>
      </c>
      <c r="H185" s="43" t="str">
        <f t="shared" si="6"/>
        <v>No</v>
      </c>
    </row>
    <row r="186" spans="1:8" s="33" customFormat="1" ht="16.5" thickBot="1" x14ac:dyDescent="0.3">
      <c r="A186" s="42"/>
      <c r="B186" s="42"/>
      <c r="C186" s="42"/>
      <c r="D186" s="42"/>
      <c r="E186" s="54"/>
      <c r="F186" s="55"/>
      <c r="G186" s="43" t="str">
        <f t="shared" si="5"/>
        <v>Yes</v>
      </c>
      <c r="H186" s="43" t="str">
        <f t="shared" si="6"/>
        <v>No</v>
      </c>
    </row>
    <row r="187" spans="1:8" s="33" customFormat="1" ht="16.5" thickBot="1" x14ac:dyDescent="0.3">
      <c r="A187" s="42"/>
      <c r="B187" s="42"/>
      <c r="C187" s="42"/>
      <c r="D187" s="42"/>
      <c r="E187" s="54"/>
      <c r="F187" s="55"/>
      <c r="G187" s="43" t="str">
        <f t="shared" si="5"/>
        <v>Yes</v>
      </c>
      <c r="H187" s="43" t="str">
        <f t="shared" si="6"/>
        <v>No</v>
      </c>
    </row>
    <row r="188" spans="1:8" s="33" customFormat="1" ht="16.5" thickBot="1" x14ac:dyDescent="0.3">
      <c r="A188" s="42"/>
      <c r="B188" s="42"/>
      <c r="C188" s="42"/>
      <c r="D188" s="42"/>
      <c r="E188" s="54"/>
      <c r="F188" s="55"/>
      <c r="G188" s="43" t="str">
        <f t="shared" si="5"/>
        <v>Yes</v>
      </c>
      <c r="H188" s="43" t="str">
        <f t="shared" si="6"/>
        <v>No</v>
      </c>
    </row>
    <row r="189" spans="1:8" s="33" customFormat="1" ht="16.5" thickBot="1" x14ac:dyDescent="0.3">
      <c r="A189" s="42"/>
      <c r="B189" s="42"/>
      <c r="C189" s="42"/>
      <c r="D189" s="42"/>
      <c r="E189" s="54"/>
      <c r="F189" s="55"/>
      <c r="G189" s="43" t="str">
        <f t="shared" si="5"/>
        <v>Yes</v>
      </c>
      <c r="H189" s="43" t="str">
        <f t="shared" si="6"/>
        <v>No</v>
      </c>
    </row>
    <row r="190" spans="1:8" s="33" customFormat="1" ht="16.5" thickBot="1" x14ac:dyDescent="0.3">
      <c r="A190" s="42"/>
      <c r="B190" s="42"/>
      <c r="C190" s="42"/>
      <c r="D190" s="42"/>
      <c r="E190" s="54"/>
      <c r="F190" s="55"/>
      <c r="G190" s="43" t="str">
        <f t="shared" si="5"/>
        <v>Yes</v>
      </c>
      <c r="H190" s="43" t="str">
        <f t="shared" si="6"/>
        <v>No</v>
      </c>
    </row>
    <row r="191" spans="1:8" s="33" customFormat="1" ht="16.5" thickBot="1" x14ac:dyDescent="0.3">
      <c r="A191" s="42"/>
      <c r="B191" s="42"/>
      <c r="C191" s="42"/>
      <c r="D191" s="42"/>
      <c r="E191" s="54"/>
      <c r="F191" s="55"/>
      <c r="G191" s="43" t="str">
        <f t="shared" si="5"/>
        <v>Yes</v>
      </c>
      <c r="H191" s="43" t="str">
        <f t="shared" si="6"/>
        <v>No</v>
      </c>
    </row>
    <row r="192" spans="1:8" s="33" customFormat="1" ht="16.5" thickBot="1" x14ac:dyDescent="0.3">
      <c r="A192" s="42"/>
      <c r="B192" s="42"/>
      <c r="C192" s="42"/>
      <c r="D192" s="42"/>
      <c r="E192" s="54"/>
      <c r="F192" s="55"/>
      <c r="G192" s="43" t="str">
        <f t="shared" si="5"/>
        <v>Yes</v>
      </c>
      <c r="H192" s="43" t="str">
        <f t="shared" si="6"/>
        <v>No</v>
      </c>
    </row>
    <row r="193" spans="1:8" s="33" customFormat="1" ht="16.5" thickBot="1" x14ac:dyDescent="0.3">
      <c r="A193" s="42"/>
      <c r="B193" s="42"/>
      <c r="C193" s="42"/>
      <c r="D193" s="42"/>
      <c r="E193" s="54"/>
      <c r="F193" s="55"/>
      <c r="G193" s="43" t="str">
        <f t="shared" si="5"/>
        <v>Yes</v>
      </c>
      <c r="H193" s="43" t="str">
        <f t="shared" si="6"/>
        <v>No</v>
      </c>
    </row>
    <row r="194" spans="1:8" s="33" customFormat="1" ht="16.5" thickBot="1" x14ac:dyDescent="0.3">
      <c r="A194" s="42"/>
      <c r="B194" s="42"/>
      <c r="C194" s="42"/>
      <c r="D194" s="42"/>
      <c r="E194" s="54"/>
      <c r="F194" s="55"/>
      <c r="G194" s="43" t="str">
        <f t="shared" si="5"/>
        <v>Yes</v>
      </c>
      <c r="H194" s="43" t="str">
        <f t="shared" si="6"/>
        <v>No</v>
      </c>
    </row>
    <row r="195" spans="1:8" s="33" customFormat="1" ht="16.5" thickBot="1" x14ac:dyDescent="0.3">
      <c r="A195" s="42"/>
      <c r="B195" s="42"/>
      <c r="C195" s="42"/>
      <c r="D195" s="42"/>
      <c r="E195" s="54"/>
      <c r="F195" s="55"/>
      <c r="G195" s="43" t="str">
        <f t="shared" si="5"/>
        <v>Yes</v>
      </c>
      <c r="H195" s="43" t="str">
        <f t="shared" si="6"/>
        <v>No</v>
      </c>
    </row>
    <row r="196" spans="1:8" s="33" customFormat="1" ht="16.5" thickBot="1" x14ac:dyDescent="0.3">
      <c r="A196" s="42"/>
      <c r="B196" s="42"/>
      <c r="C196" s="42"/>
      <c r="D196" s="42"/>
      <c r="E196" s="54"/>
      <c r="F196" s="55"/>
      <c r="G196" s="43" t="str">
        <f t="shared" si="5"/>
        <v>Yes</v>
      </c>
      <c r="H196" s="43" t="str">
        <f t="shared" si="6"/>
        <v>No</v>
      </c>
    </row>
    <row r="197" spans="1:8" s="33" customFormat="1" ht="16.5" thickBot="1" x14ac:dyDescent="0.3">
      <c r="A197" s="42"/>
      <c r="B197" s="42"/>
      <c r="C197" s="42"/>
      <c r="D197" s="42"/>
      <c r="E197" s="54"/>
      <c r="F197" s="55"/>
      <c r="G197" s="43" t="str">
        <f t="shared" si="5"/>
        <v>Yes</v>
      </c>
      <c r="H197" s="43" t="str">
        <f t="shared" si="6"/>
        <v>No</v>
      </c>
    </row>
    <row r="198" spans="1:8" s="33" customFormat="1" ht="16.5" thickBot="1" x14ac:dyDescent="0.3">
      <c r="A198" s="42"/>
      <c r="B198" s="42"/>
      <c r="C198" s="42"/>
      <c r="D198" s="42"/>
      <c r="E198" s="54"/>
      <c r="F198" s="55"/>
      <c r="G198" s="43" t="str">
        <f t="shared" si="5"/>
        <v>Yes</v>
      </c>
      <c r="H198" s="43" t="str">
        <f t="shared" si="6"/>
        <v>No</v>
      </c>
    </row>
    <row r="199" spans="1:8" s="33" customFormat="1" ht="16.5" thickBot="1" x14ac:dyDescent="0.3">
      <c r="A199" s="42"/>
      <c r="B199" s="42"/>
      <c r="C199" s="42"/>
      <c r="D199" s="42"/>
      <c r="E199" s="54"/>
      <c r="F199" s="55"/>
      <c r="G199" s="43" t="str">
        <f t="shared" ref="G199:G262" si="7">IF(F199&gt;=E199,"Yes","No")</f>
        <v>Yes</v>
      </c>
      <c r="H199" s="43" t="str">
        <f t="shared" ref="H199:H262" si="8">IF(F199&gt;E199,"Yes","No")</f>
        <v>No</v>
      </c>
    </row>
    <row r="200" spans="1:8" s="33" customFormat="1" ht="16.5" thickBot="1" x14ac:dyDescent="0.3">
      <c r="A200" s="42"/>
      <c r="B200" s="42"/>
      <c r="C200" s="42"/>
      <c r="D200" s="42"/>
      <c r="E200" s="54"/>
      <c r="F200" s="55"/>
      <c r="G200" s="43" t="str">
        <f t="shared" si="7"/>
        <v>Yes</v>
      </c>
      <c r="H200" s="43" t="str">
        <f t="shared" si="8"/>
        <v>No</v>
      </c>
    </row>
    <row r="201" spans="1:8" s="33" customFormat="1" ht="16.5" thickBot="1" x14ac:dyDescent="0.3">
      <c r="A201" s="42"/>
      <c r="B201" s="42"/>
      <c r="C201" s="42"/>
      <c r="D201" s="42"/>
      <c r="E201" s="54"/>
      <c r="F201" s="55"/>
      <c r="G201" s="43" t="str">
        <f t="shared" si="7"/>
        <v>Yes</v>
      </c>
      <c r="H201" s="43" t="str">
        <f t="shared" si="8"/>
        <v>No</v>
      </c>
    </row>
    <row r="202" spans="1:8" s="33" customFormat="1" ht="16.5" thickBot="1" x14ac:dyDescent="0.3">
      <c r="A202" s="42"/>
      <c r="B202" s="42"/>
      <c r="C202" s="42"/>
      <c r="D202" s="42"/>
      <c r="E202" s="54"/>
      <c r="F202" s="55"/>
      <c r="G202" s="43" t="str">
        <f t="shared" si="7"/>
        <v>Yes</v>
      </c>
      <c r="H202" s="43" t="str">
        <f t="shared" si="8"/>
        <v>No</v>
      </c>
    </row>
    <row r="203" spans="1:8" s="33" customFormat="1" ht="16.5" thickBot="1" x14ac:dyDescent="0.3">
      <c r="A203" s="42"/>
      <c r="B203" s="42"/>
      <c r="C203" s="42"/>
      <c r="D203" s="42"/>
      <c r="E203" s="54"/>
      <c r="F203" s="55"/>
      <c r="G203" s="43" t="str">
        <f t="shared" si="7"/>
        <v>Yes</v>
      </c>
      <c r="H203" s="43" t="str">
        <f t="shared" si="8"/>
        <v>No</v>
      </c>
    </row>
    <row r="204" spans="1:8" s="33" customFormat="1" ht="16.5" thickBot="1" x14ac:dyDescent="0.3">
      <c r="A204" s="42"/>
      <c r="B204" s="42"/>
      <c r="C204" s="42"/>
      <c r="D204" s="42"/>
      <c r="E204" s="54"/>
      <c r="F204" s="55"/>
      <c r="G204" s="43" t="str">
        <f t="shared" si="7"/>
        <v>Yes</v>
      </c>
      <c r="H204" s="43" t="str">
        <f t="shared" si="8"/>
        <v>No</v>
      </c>
    </row>
    <row r="205" spans="1:8" s="33" customFormat="1" ht="16.5" thickBot="1" x14ac:dyDescent="0.3">
      <c r="A205" s="42"/>
      <c r="B205" s="42"/>
      <c r="C205" s="42"/>
      <c r="D205" s="42"/>
      <c r="E205" s="54"/>
      <c r="F205" s="55"/>
      <c r="G205" s="43" t="str">
        <f t="shared" si="7"/>
        <v>Yes</v>
      </c>
      <c r="H205" s="43" t="str">
        <f t="shared" si="8"/>
        <v>No</v>
      </c>
    </row>
    <row r="206" spans="1:8" s="33" customFormat="1" ht="16.5" thickBot="1" x14ac:dyDescent="0.3">
      <c r="A206" s="42"/>
      <c r="B206" s="42"/>
      <c r="C206" s="42"/>
      <c r="D206" s="42"/>
      <c r="E206" s="54"/>
      <c r="F206" s="55"/>
      <c r="G206" s="43" t="str">
        <f t="shared" si="7"/>
        <v>Yes</v>
      </c>
      <c r="H206" s="43" t="str">
        <f t="shared" si="8"/>
        <v>No</v>
      </c>
    </row>
    <row r="207" spans="1:8" s="33" customFormat="1" ht="16.5" thickBot="1" x14ac:dyDescent="0.3">
      <c r="A207" s="42"/>
      <c r="B207" s="42"/>
      <c r="C207" s="42"/>
      <c r="D207" s="42"/>
      <c r="E207" s="54"/>
      <c r="F207" s="55"/>
      <c r="G207" s="43" t="str">
        <f t="shared" si="7"/>
        <v>Yes</v>
      </c>
      <c r="H207" s="43" t="str">
        <f t="shared" si="8"/>
        <v>No</v>
      </c>
    </row>
    <row r="208" spans="1:8" s="33" customFormat="1" ht="16.5" thickBot="1" x14ac:dyDescent="0.3">
      <c r="A208" s="42"/>
      <c r="B208" s="42"/>
      <c r="C208" s="42"/>
      <c r="D208" s="42"/>
      <c r="E208" s="54"/>
      <c r="F208" s="55"/>
      <c r="G208" s="43" t="str">
        <f t="shared" si="7"/>
        <v>Yes</v>
      </c>
      <c r="H208" s="43" t="str">
        <f t="shared" si="8"/>
        <v>No</v>
      </c>
    </row>
    <row r="209" spans="1:8" s="33" customFormat="1" ht="16.5" thickBot="1" x14ac:dyDescent="0.3">
      <c r="A209" s="42"/>
      <c r="B209" s="42"/>
      <c r="C209" s="42"/>
      <c r="D209" s="42"/>
      <c r="E209" s="54"/>
      <c r="F209" s="55"/>
      <c r="G209" s="43" t="str">
        <f t="shared" si="7"/>
        <v>Yes</v>
      </c>
      <c r="H209" s="43" t="str">
        <f t="shared" si="8"/>
        <v>No</v>
      </c>
    </row>
    <row r="210" spans="1:8" s="33" customFormat="1" ht="16.5" thickBot="1" x14ac:dyDescent="0.3">
      <c r="A210" s="42"/>
      <c r="B210" s="42"/>
      <c r="C210" s="42"/>
      <c r="D210" s="42"/>
      <c r="E210" s="54"/>
      <c r="F210" s="55"/>
      <c r="G210" s="43" t="str">
        <f t="shared" si="7"/>
        <v>Yes</v>
      </c>
      <c r="H210" s="43" t="str">
        <f t="shared" si="8"/>
        <v>No</v>
      </c>
    </row>
    <row r="211" spans="1:8" s="33" customFormat="1" ht="16.5" thickBot="1" x14ac:dyDescent="0.3">
      <c r="A211" s="42"/>
      <c r="B211" s="42"/>
      <c r="C211" s="42"/>
      <c r="D211" s="42"/>
      <c r="E211" s="54"/>
      <c r="F211" s="55"/>
      <c r="G211" s="43" t="str">
        <f t="shared" si="7"/>
        <v>Yes</v>
      </c>
      <c r="H211" s="43" t="str">
        <f t="shared" si="8"/>
        <v>No</v>
      </c>
    </row>
    <row r="212" spans="1:8" s="33" customFormat="1" ht="16.5" thickBot="1" x14ac:dyDescent="0.3">
      <c r="A212" s="42"/>
      <c r="B212" s="42"/>
      <c r="C212" s="42"/>
      <c r="D212" s="42"/>
      <c r="E212" s="54"/>
      <c r="F212" s="55"/>
      <c r="G212" s="43" t="str">
        <f t="shared" si="7"/>
        <v>Yes</v>
      </c>
      <c r="H212" s="43" t="str">
        <f t="shared" si="8"/>
        <v>No</v>
      </c>
    </row>
    <row r="213" spans="1:8" s="33" customFormat="1" ht="16.5" thickBot="1" x14ac:dyDescent="0.3">
      <c r="A213" s="42"/>
      <c r="B213" s="42"/>
      <c r="C213" s="42"/>
      <c r="D213" s="42"/>
      <c r="E213" s="54"/>
      <c r="F213" s="55"/>
      <c r="G213" s="43" t="str">
        <f t="shared" si="7"/>
        <v>Yes</v>
      </c>
      <c r="H213" s="43" t="str">
        <f t="shared" si="8"/>
        <v>No</v>
      </c>
    </row>
    <row r="214" spans="1:8" s="33" customFormat="1" ht="16.5" thickBot="1" x14ac:dyDescent="0.3">
      <c r="A214" s="42"/>
      <c r="B214" s="42"/>
      <c r="C214" s="42"/>
      <c r="D214" s="42"/>
      <c r="E214" s="54"/>
      <c r="F214" s="55"/>
      <c r="G214" s="43" t="str">
        <f t="shared" si="7"/>
        <v>Yes</v>
      </c>
      <c r="H214" s="43" t="str">
        <f t="shared" si="8"/>
        <v>No</v>
      </c>
    </row>
    <row r="215" spans="1:8" s="33" customFormat="1" ht="16.5" thickBot="1" x14ac:dyDescent="0.3">
      <c r="A215" s="42"/>
      <c r="B215" s="42"/>
      <c r="C215" s="42"/>
      <c r="D215" s="42"/>
      <c r="E215" s="54"/>
      <c r="F215" s="55"/>
      <c r="G215" s="43" t="str">
        <f t="shared" si="7"/>
        <v>Yes</v>
      </c>
      <c r="H215" s="43" t="str">
        <f t="shared" si="8"/>
        <v>No</v>
      </c>
    </row>
    <row r="216" spans="1:8" s="33" customFormat="1" ht="16.5" thickBot="1" x14ac:dyDescent="0.3">
      <c r="A216" s="42"/>
      <c r="B216" s="42"/>
      <c r="C216" s="42"/>
      <c r="D216" s="42"/>
      <c r="E216" s="54"/>
      <c r="F216" s="55"/>
      <c r="G216" s="43" t="str">
        <f t="shared" si="7"/>
        <v>Yes</v>
      </c>
      <c r="H216" s="43" t="str">
        <f t="shared" si="8"/>
        <v>No</v>
      </c>
    </row>
    <row r="217" spans="1:8" s="33" customFormat="1" ht="16.5" thickBot="1" x14ac:dyDescent="0.3">
      <c r="A217" s="42"/>
      <c r="B217" s="42"/>
      <c r="C217" s="42"/>
      <c r="D217" s="42"/>
      <c r="E217" s="54"/>
      <c r="F217" s="55"/>
      <c r="G217" s="43" t="str">
        <f t="shared" si="7"/>
        <v>Yes</v>
      </c>
      <c r="H217" s="43" t="str">
        <f t="shared" si="8"/>
        <v>No</v>
      </c>
    </row>
    <row r="218" spans="1:8" s="33" customFormat="1" ht="16.5" thickBot="1" x14ac:dyDescent="0.3">
      <c r="A218" s="42"/>
      <c r="B218" s="42"/>
      <c r="C218" s="42"/>
      <c r="D218" s="42"/>
      <c r="E218" s="54"/>
      <c r="F218" s="55"/>
      <c r="G218" s="43" t="str">
        <f t="shared" si="7"/>
        <v>Yes</v>
      </c>
      <c r="H218" s="43" t="str">
        <f t="shared" si="8"/>
        <v>No</v>
      </c>
    </row>
    <row r="219" spans="1:8" s="33" customFormat="1" ht="16.5" thickBot="1" x14ac:dyDescent="0.3">
      <c r="A219" s="42"/>
      <c r="B219" s="42"/>
      <c r="C219" s="42"/>
      <c r="D219" s="42"/>
      <c r="E219" s="54"/>
      <c r="F219" s="55"/>
      <c r="G219" s="43" t="str">
        <f t="shared" si="7"/>
        <v>Yes</v>
      </c>
      <c r="H219" s="43" t="str">
        <f t="shared" si="8"/>
        <v>No</v>
      </c>
    </row>
    <row r="220" spans="1:8" s="33" customFormat="1" ht="16.5" thickBot="1" x14ac:dyDescent="0.3">
      <c r="A220" s="42"/>
      <c r="B220" s="42"/>
      <c r="C220" s="42"/>
      <c r="D220" s="42"/>
      <c r="E220" s="54"/>
      <c r="F220" s="55"/>
      <c r="G220" s="43" t="str">
        <f t="shared" si="7"/>
        <v>Yes</v>
      </c>
      <c r="H220" s="43" t="str">
        <f t="shared" si="8"/>
        <v>No</v>
      </c>
    </row>
    <row r="221" spans="1:8" s="33" customFormat="1" ht="16.5" thickBot="1" x14ac:dyDescent="0.3">
      <c r="A221" s="42"/>
      <c r="B221" s="42"/>
      <c r="C221" s="42"/>
      <c r="D221" s="42"/>
      <c r="E221" s="54"/>
      <c r="F221" s="55"/>
      <c r="G221" s="43" t="str">
        <f t="shared" si="7"/>
        <v>Yes</v>
      </c>
      <c r="H221" s="43" t="str">
        <f t="shared" si="8"/>
        <v>No</v>
      </c>
    </row>
    <row r="222" spans="1:8" s="33" customFormat="1" ht="16.5" thickBot="1" x14ac:dyDescent="0.3">
      <c r="A222" s="42"/>
      <c r="B222" s="42"/>
      <c r="C222" s="42"/>
      <c r="D222" s="42"/>
      <c r="E222" s="54"/>
      <c r="F222" s="55"/>
      <c r="G222" s="43" t="str">
        <f t="shared" si="7"/>
        <v>Yes</v>
      </c>
      <c r="H222" s="43" t="str">
        <f t="shared" si="8"/>
        <v>No</v>
      </c>
    </row>
    <row r="223" spans="1:8" s="33" customFormat="1" ht="16.5" thickBot="1" x14ac:dyDescent="0.3">
      <c r="A223" s="42"/>
      <c r="B223" s="42"/>
      <c r="C223" s="42"/>
      <c r="D223" s="42"/>
      <c r="E223" s="54"/>
      <c r="F223" s="55"/>
      <c r="G223" s="43" t="str">
        <f t="shared" si="7"/>
        <v>Yes</v>
      </c>
      <c r="H223" s="43" t="str">
        <f t="shared" si="8"/>
        <v>No</v>
      </c>
    </row>
    <row r="224" spans="1:8" s="33" customFormat="1" ht="16.5" thickBot="1" x14ac:dyDescent="0.3">
      <c r="A224" s="42"/>
      <c r="B224" s="42"/>
      <c r="C224" s="42"/>
      <c r="D224" s="42"/>
      <c r="E224" s="54"/>
      <c r="F224" s="55"/>
      <c r="G224" s="43" t="str">
        <f t="shared" si="7"/>
        <v>Yes</v>
      </c>
      <c r="H224" s="43" t="str">
        <f t="shared" si="8"/>
        <v>No</v>
      </c>
    </row>
    <row r="225" spans="1:8" s="33" customFormat="1" ht="16.5" thickBot="1" x14ac:dyDescent="0.3">
      <c r="A225" s="42"/>
      <c r="B225" s="42"/>
      <c r="C225" s="42"/>
      <c r="D225" s="42"/>
      <c r="E225" s="54"/>
      <c r="F225" s="55"/>
      <c r="G225" s="43" t="str">
        <f t="shared" si="7"/>
        <v>Yes</v>
      </c>
      <c r="H225" s="43" t="str">
        <f t="shared" si="8"/>
        <v>No</v>
      </c>
    </row>
    <row r="226" spans="1:8" s="33" customFormat="1" ht="16.5" thickBot="1" x14ac:dyDescent="0.3">
      <c r="A226" s="42"/>
      <c r="B226" s="42"/>
      <c r="C226" s="42"/>
      <c r="D226" s="42"/>
      <c r="E226" s="54"/>
      <c r="F226" s="55"/>
      <c r="G226" s="43" t="str">
        <f t="shared" si="7"/>
        <v>Yes</v>
      </c>
      <c r="H226" s="43" t="str">
        <f t="shared" si="8"/>
        <v>No</v>
      </c>
    </row>
    <row r="227" spans="1:8" s="33" customFormat="1" ht="16.5" thickBot="1" x14ac:dyDescent="0.3">
      <c r="A227" s="42"/>
      <c r="B227" s="42"/>
      <c r="C227" s="42"/>
      <c r="D227" s="42"/>
      <c r="E227" s="54"/>
      <c r="F227" s="55"/>
      <c r="G227" s="43" t="str">
        <f t="shared" si="7"/>
        <v>Yes</v>
      </c>
      <c r="H227" s="43" t="str">
        <f t="shared" si="8"/>
        <v>No</v>
      </c>
    </row>
    <row r="228" spans="1:8" s="33" customFormat="1" ht="16.5" thickBot="1" x14ac:dyDescent="0.3">
      <c r="A228" s="42"/>
      <c r="B228" s="42"/>
      <c r="C228" s="42"/>
      <c r="D228" s="42"/>
      <c r="E228" s="54"/>
      <c r="F228" s="55"/>
      <c r="G228" s="43" t="str">
        <f t="shared" si="7"/>
        <v>Yes</v>
      </c>
      <c r="H228" s="43" t="str">
        <f t="shared" si="8"/>
        <v>No</v>
      </c>
    </row>
    <row r="229" spans="1:8" s="33" customFormat="1" ht="16.5" thickBot="1" x14ac:dyDescent="0.3">
      <c r="A229" s="42"/>
      <c r="B229" s="42"/>
      <c r="C229" s="42"/>
      <c r="D229" s="42"/>
      <c r="E229" s="54"/>
      <c r="F229" s="55"/>
      <c r="G229" s="43" t="str">
        <f t="shared" si="7"/>
        <v>Yes</v>
      </c>
      <c r="H229" s="43" t="str">
        <f t="shared" si="8"/>
        <v>No</v>
      </c>
    </row>
    <row r="230" spans="1:8" s="33" customFormat="1" ht="16.5" thickBot="1" x14ac:dyDescent="0.3">
      <c r="A230" s="42"/>
      <c r="B230" s="42"/>
      <c r="C230" s="42"/>
      <c r="D230" s="42"/>
      <c r="E230" s="54"/>
      <c r="F230" s="55"/>
      <c r="G230" s="43" t="str">
        <f t="shared" si="7"/>
        <v>Yes</v>
      </c>
      <c r="H230" s="43" t="str">
        <f t="shared" si="8"/>
        <v>No</v>
      </c>
    </row>
    <row r="231" spans="1:8" s="33" customFormat="1" ht="16.5" thickBot="1" x14ac:dyDescent="0.3">
      <c r="A231" s="42"/>
      <c r="B231" s="42"/>
      <c r="C231" s="42"/>
      <c r="D231" s="42"/>
      <c r="E231" s="54"/>
      <c r="F231" s="55"/>
      <c r="G231" s="43" t="str">
        <f t="shared" si="7"/>
        <v>Yes</v>
      </c>
      <c r="H231" s="43" t="str">
        <f t="shared" si="8"/>
        <v>No</v>
      </c>
    </row>
    <row r="232" spans="1:8" s="33" customFormat="1" ht="16.5" thickBot="1" x14ac:dyDescent="0.3">
      <c r="A232" s="42"/>
      <c r="B232" s="42"/>
      <c r="C232" s="42"/>
      <c r="D232" s="42"/>
      <c r="E232" s="54"/>
      <c r="F232" s="55"/>
      <c r="G232" s="43" t="str">
        <f t="shared" si="7"/>
        <v>Yes</v>
      </c>
      <c r="H232" s="43" t="str">
        <f t="shared" si="8"/>
        <v>No</v>
      </c>
    </row>
    <row r="233" spans="1:8" s="33" customFormat="1" ht="16.5" thickBot="1" x14ac:dyDescent="0.3">
      <c r="A233" s="42"/>
      <c r="B233" s="42"/>
      <c r="C233" s="42"/>
      <c r="D233" s="42"/>
      <c r="E233" s="54"/>
      <c r="F233" s="55"/>
      <c r="G233" s="43" t="str">
        <f t="shared" si="7"/>
        <v>Yes</v>
      </c>
      <c r="H233" s="43" t="str">
        <f t="shared" si="8"/>
        <v>No</v>
      </c>
    </row>
    <row r="234" spans="1:8" s="33" customFormat="1" ht="16.5" thickBot="1" x14ac:dyDescent="0.3">
      <c r="A234" s="42"/>
      <c r="B234" s="42"/>
      <c r="C234" s="42"/>
      <c r="D234" s="42"/>
      <c r="E234" s="54"/>
      <c r="F234" s="55"/>
      <c r="G234" s="43" t="str">
        <f t="shared" si="7"/>
        <v>Yes</v>
      </c>
      <c r="H234" s="43" t="str">
        <f t="shared" si="8"/>
        <v>No</v>
      </c>
    </row>
    <row r="235" spans="1:8" s="33" customFormat="1" ht="16.5" thickBot="1" x14ac:dyDescent="0.3">
      <c r="A235" s="42"/>
      <c r="B235" s="42"/>
      <c r="C235" s="42"/>
      <c r="D235" s="42"/>
      <c r="E235" s="54"/>
      <c r="F235" s="55"/>
      <c r="G235" s="43" t="str">
        <f t="shared" si="7"/>
        <v>Yes</v>
      </c>
      <c r="H235" s="43" t="str">
        <f t="shared" si="8"/>
        <v>No</v>
      </c>
    </row>
    <row r="236" spans="1:8" s="33" customFormat="1" ht="16.5" thickBot="1" x14ac:dyDescent="0.3">
      <c r="A236" s="42"/>
      <c r="B236" s="42"/>
      <c r="C236" s="42"/>
      <c r="D236" s="42"/>
      <c r="E236" s="54"/>
      <c r="F236" s="55"/>
      <c r="G236" s="43" t="str">
        <f t="shared" si="7"/>
        <v>Yes</v>
      </c>
      <c r="H236" s="43" t="str">
        <f t="shared" si="8"/>
        <v>No</v>
      </c>
    </row>
    <row r="237" spans="1:8" s="33" customFormat="1" ht="16.5" thickBot="1" x14ac:dyDescent="0.3">
      <c r="A237" s="42"/>
      <c r="B237" s="42"/>
      <c r="C237" s="42"/>
      <c r="D237" s="42"/>
      <c r="E237" s="54"/>
      <c r="F237" s="55"/>
      <c r="G237" s="43" t="str">
        <f t="shared" si="7"/>
        <v>Yes</v>
      </c>
      <c r="H237" s="43" t="str">
        <f t="shared" si="8"/>
        <v>No</v>
      </c>
    </row>
    <row r="238" spans="1:8" s="33" customFormat="1" ht="16.5" thickBot="1" x14ac:dyDescent="0.3">
      <c r="A238" s="42"/>
      <c r="B238" s="42"/>
      <c r="C238" s="42"/>
      <c r="D238" s="42"/>
      <c r="E238" s="54"/>
      <c r="F238" s="55"/>
      <c r="G238" s="43" t="str">
        <f t="shared" si="7"/>
        <v>Yes</v>
      </c>
      <c r="H238" s="43" t="str">
        <f t="shared" si="8"/>
        <v>No</v>
      </c>
    </row>
    <row r="239" spans="1:8" s="33" customFormat="1" ht="16.5" thickBot="1" x14ac:dyDescent="0.3">
      <c r="A239" s="42"/>
      <c r="B239" s="42"/>
      <c r="C239" s="42"/>
      <c r="D239" s="42"/>
      <c r="E239" s="54"/>
      <c r="F239" s="55"/>
      <c r="G239" s="43" t="str">
        <f t="shared" si="7"/>
        <v>Yes</v>
      </c>
      <c r="H239" s="43" t="str">
        <f t="shared" si="8"/>
        <v>No</v>
      </c>
    </row>
    <row r="240" spans="1:8" s="33" customFormat="1" ht="16.5" thickBot="1" x14ac:dyDescent="0.3">
      <c r="A240" s="42"/>
      <c r="B240" s="42"/>
      <c r="C240" s="42"/>
      <c r="D240" s="42"/>
      <c r="E240" s="54"/>
      <c r="F240" s="55"/>
      <c r="G240" s="43" t="str">
        <f t="shared" si="7"/>
        <v>Yes</v>
      </c>
      <c r="H240" s="43" t="str">
        <f t="shared" si="8"/>
        <v>No</v>
      </c>
    </row>
    <row r="241" spans="1:8" s="33" customFormat="1" ht="16.5" thickBot="1" x14ac:dyDescent="0.3">
      <c r="A241" s="42"/>
      <c r="B241" s="42"/>
      <c r="C241" s="42"/>
      <c r="D241" s="42"/>
      <c r="E241" s="54"/>
      <c r="F241" s="55"/>
      <c r="G241" s="43" t="str">
        <f t="shared" si="7"/>
        <v>Yes</v>
      </c>
      <c r="H241" s="43" t="str">
        <f t="shared" si="8"/>
        <v>No</v>
      </c>
    </row>
    <row r="242" spans="1:8" s="33" customFormat="1" ht="16.5" thickBot="1" x14ac:dyDescent="0.3">
      <c r="A242" s="42"/>
      <c r="B242" s="42"/>
      <c r="C242" s="42"/>
      <c r="D242" s="42"/>
      <c r="E242" s="54"/>
      <c r="F242" s="55"/>
      <c r="G242" s="43" t="str">
        <f t="shared" si="7"/>
        <v>Yes</v>
      </c>
      <c r="H242" s="43" t="str">
        <f t="shared" si="8"/>
        <v>No</v>
      </c>
    </row>
    <row r="243" spans="1:8" s="33" customFormat="1" ht="16.5" thickBot="1" x14ac:dyDescent="0.3">
      <c r="A243" s="42"/>
      <c r="B243" s="42"/>
      <c r="C243" s="42"/>
      <c r="D243" s="42"/>
      <c r="E243" s="54"/>
      <c r="F243" s="55"/>
      <c r="G243" s="43" t="str">
        <f t="shared" si="7"/>
        <v>Yes</v>
      </c>
      <c r="H243" s="43" t="str">
        <f t="shared" si="8"/>
        <v>No</v>
      </c>
    </row>
    <row r="244" spans="1:8" s="33" customFormat="1" ht="16.5" thickBot="1" x14ac:dyDescent="0.3">
      <c r="A244" s="42"/>
      <c r="B244" s="42"/>
      <c r="C244" s="42"/>
      <c r="D244" s="42"/>
      <c r="E244" s="54"/>
      <c r="F244" s="55"/>
      <c r="G244" s="43" t="str">
        <f t="shared" si="7"/>
        <v>Yes</v>
      </c>
      <c r="H244" s="43" t="str">
        <f t="shared" si="8"/>
        <v>No</v>
      </c>
    </row>
    <row r="245" spans="1:8" s="33" customFormat="1" ht="16.5" thickBot="1" x14ac:dyDescent="0.3">
      <c r="A245" s="42"/>
      <c r="B245" s="42"/>
      <c r="C245" s="42"/>
      <c r="D245" s="42"/>
      <c r="E245" s="54"/>
      <c r="F245" s="55"/>
      <c r="G245" s="43" t="str">
        <f t="shared" si="7"/>
        <v>Yes</v>
      </c>
      <c r="H245" s="43" t="str">
        <f t="shared" si="8"/>
        <v>No</v>
      </c>
    </row>
    <row r="246" spans="1:8" s="33" customFormat="1" ht="16.5" thickBot="1" x14ac:dyDescent="0.3">
      <c r="A246" s="42"/>
      <c r="B246" s="42"/>
      <c r="C246" s="42"/>
      <c r="D246" s="42"/>
      <c r="E246" s="54"/>
      <c r="F246" s="55"/>
      <c r="G246" s="43" t="str">
        <f t="shared" si="7"/>
        <v>Yes</v>
      </c>
      <c r="H246" s="43" t="str">
        <f t="shared" si="8"/>
        <v>No</v>
      </c>
    </row>
    <row r="247" spans="1:8" s="33" customFormat="1" ht="16.5" thickBot="1" x14ac:dyDescent="0.3">
      <c r="A247" s="42"/>
      <c r="B247" s="42"/>
      <c r="C247" s="42"/>
      <c r="D247" s="42"/>
      <c r="E247" s="54"/>
      <c r="F247" s="55"/>
      <c r="G247" s="43" t="str">
        <f t="shared" si="7"/>
        <v>Yes</v>
      </c>
      <c r="H247" s="43" t="str">
        <f t="shared" si="8"/>
        <v>No</v>
      </c>
    </row>
    <row r="248" spans="1:8" s="33" customFormat="1" ht="16.5" thickBot="1" x14ac:dyDescent="0.3">
      <c r="A248" s="42"/>
      <c r="B248" s="42"/>
      <c r="C248" s="42"/>
      <c r="D248" s="42"/>
      <c r="E248" s="54"/>
      <c r="F248" s="55"/>
      <c r="G248" s="43" t="str">
        <f t="shared" si="7"/>
        <v>Yes</v>
      </c>
      <c r="H248" s="43" t="str">
        <f t="shared" si="8"/>
        <v>No</v>
      </c>
    </row>
    <row r="249" spans="1:8" s="33" customFormat="1" ht="16.5" thickBot="1" x14ac:dyDescent="0.3">
      <c r="A249" s="42"/>
      <c r="B249" s="42"/>
      <c r="C249" s="42"/>
      <c r="D249" s="42"/>
      <c r="E249" s="54"/>
      <c r="F249" s="55"/>
      <c r="G249" s="43" t="str">
        <f t="shared" si="7"/>
        <v>Yes</v>
      </c>
      <c r="H249" s="43" t="str">
        <f t="shared" si="8"/>
        <v>No</v>
      </c>
    </row>
    <row r="250" spans="1:8" s="33" customFormat="1" ht="16.5" thickBot="1" x14ac:dyDescent="0.3">
      <c r="A250" s="42"/>
      <c r="B250" s="42"/>
      <c r="C250" s="42"/>
      <c r="D250" s="42"/>
      <c r="E250" s="54"/>
      <c r="F250" s="55"/>
      <c r="G250" s="43" t="str">
        <f t="shared" si="7"/>
        <v>Yes</v>
      </c>
      <c r="H250" s="43" t="str">
        <f t="shared" si="8"/>
        <v>No</v>
      </c>
    </row>
    <row r="251" spans="1:8" s="33" customFormat="1" ht="16.5" thickBot="1" x14ac:dyDescent="0.3">
      <c r="A251" s="42"/>
      <c r="B251" s="42"/>
      <c r="C251" s="42"/>
      <c r="D251" s="42"/>
      <c r="E251" s="54"/>
      <c r="F251" s="55"/>
      <c r="G251" s="43" t="str">
        <f t="shared" si="7"/>
        <v>Yes</v>
      </c>
      <c r="H251" s="43" t="str">
        <f t="shared" si="8"/>
        <v>No</v>
      </c>
    </row>
    <row r="252" spans="1:8" s="33" customFormat="1" ht="16.5" thickBot="1" x14ac:dyDescent="0.3">
      <c r="A252" s="42"/>
      <c r="B252" s="42"/>
      <c r="C252" s="42"/>
      <c r="D252" s="42"/>
      <c r="E252" s="54"/>
      <c r="F252" s="55"/>
      <c r="G252" s="43" t="str">
        <f t="shared" si="7"/>
        <v>Yes</v>
      </c>
      <c r="H252" s="43" t="str">
        <f t="shared" si="8"/>
        <v>No</v>
      </c>
    </row>
    <row r="253" spans="1:8" s="33" customFormat="1" ht="16.5" thickBot="1" x14ac:dyDescent="0.3">
      <c r="A253" s="42"/>
      <c r="B253" s="42"/>
      <c r="C253" s="42"/>
      <c r="D253" s="42"/>
      <c r="E253" s="54"/>
      <c r="F253" s="55"/>
      <c r="G253" s="43" t="str">
        <f t="shared" si="7"/>
        <v>Yes</v>
      </c>
      <c r="H253" s="43" t="str">
        <f t="shared" si="8"/>
        <v>No</v>
      </c>
    </row>
    <row r="254" spans="1:8" s="33" customFormat="1" ht="16.5" thickBot="1" x14ac:dyDescent="0.3">
      <c r="A254" s="42"/>
      <c r="B254" s="42"/>
      <c r="C254" s="42"/>
      <c r="D254" s="42"/>
      <c r="E254" s="54"/>
      <c r="F254" s="55"/>
      <c r="G254" s="43" t="str">
        <f t="shared" si="7"/>
        <v>Yes</v>
      </c>
      <c r="H254" s="43" t="str">
        <f t="shared" si="8"/>
        <v>No</v>
      </c>
    </row>
    <row r="255" spans="1:8" s="33" customFormat="1" ht="16.5" thickBot="1" x14ac:dyDescent="0.3">
      <c r="A255" s="42"/>
      <c r="B255" s="42"/>
      <c r="C255" s="42"/>
      <c r="D255" s="42"/>
      <c r="E255" s="54"/>
      <c r="F255" s="55"/>
      <c r="G255" s="43" t="str">
        <f t="shared" si="7"/>
        <v>Yes</v>
      </c>
      <c r="H255" s="43" t="str">
        <f t="shared" si="8"/>
        <v>No</v>
      </c>
    </row>
    <row r="256" spans="1:8" s="33" customFormat="1" ht="16.5" thickBot="1" x14ac:dyDescent="0.3">
      <c r="A256" s="42"/>
      <c r="B256" s="42"/>
      <c r="C256" s="42"/>
      <c r="D256" s="42"/>
      <c r="E256" s="54"/>
      <c r="F256" s="55"/>
      <c r="G256" s="43" t="str">
        <f t="shared" si="7"/>
        <v>Yes</v>
      </c>
      <c r="H256" s="43" t="str">
        <f t="shared" si="8"/>
        <v>No</v>
      </c>
    </row>
    <row r="257" spans="1:8" s="33" customFormat="1" ht="16.5" thickBot="1" x14ac:dyDescent="0.3">
      <c r="A257" s="42"/>
      <c r="B257" s="42"/>
      <c r="C257" s="42"/>
      <c r="D257" s="42"/>
      <c r="E257" s="54"/>
      <c r="F257" s="55"/>
      <c r="G257" s="43" t="str">
        <f t="shared" si="7"/>
        <v>Yes</v>
      </c>
      <c r="H257" s="43" t="str">
        <f t="shared" si="8"/>
        <v>No</v>
      </c>
    </row>
    <row r="258" spans="1:8" s="33" customFormat="1" ht="16.5" thickBot="1" x14ac:dyDescent="0.3">
      <c r="A258" s="42"/>
      <c r="B258" s="42"/>
      <c r="C258" s="42"/>
      <c r="D258" s="42"/>
      <c r="E258" s="54"/>
      <c r="F258" s="55"/>
      <c r="G258" s="43" t="str">
        <f t="shared" si="7"/>
        <v>Yes</v>
      </c>
      <c r="H258" s="43" t="str">
        <f t="shared" si="8"/>
        <v>No</v>
      </c>
    </row>
    <row r="259" spans="1:8" s="33" customFormat="1" ht="16.5" thickBot="1" x14ac:dyDescent="0.3">
      <c r="A259" s="42"/>
      <c r="B259" s="42"/>
      <c r="C259" s="42"/>
      <c r="D259" s="42"/>
      <c r="E259" s="54"/>
      <c r="F259" s="55"/>
      <c r="G259" s="43" t="str">
        <f t="shared" si="7"/>
        <v>Yes</v>
      </c>
      <c r="H259" s="43" t="str">
        <f t="shared" si="8"/>
        <v>No</v>
      </c>
    </row>
    <row r="260" spans="1:8" s="33" customFormat="1" ht="16.5" thickBot="1" x14ac:dyDescent="0.3">
      <c r="A260" s="42"/>
      <c r="B260" s="42"/>
      <c r="C260" s="42"/>
      <c r="D260" s="42"/>
      <c r="E260" s="54"/>
      <c r="F260" s="55"/>
      <c r="G260" s="43" t="str">
        <f t="shared" si="7"/>
        <v>Yes</v>
      </c>
      <c r="H260" s="43" t="str">
        <f t="shared" si="8"/>
        <v>No</v>
      </c>
    </row>
    <row r="261" spans="1:8" s="33" customFormat="1" ht="16.5" thickBot="1" x14ac:dyDescent="0.3">
      <c r="A261" s="42"/>
      <c r="B261" s="42"/>
      <c r="C261" s="42"/>
      <c r="D261" s="42"/>
      <c r="E261" s="54"/>
      <c r="F261" s="55"/>
      <c r="G261" s="43" t="str">
        <f t="shared" si="7"/>
        <v>Yes</v>
      </c>
      <c r="H261" s="43" t="str">
        <f t="shared" si="8"/>
        <v>No</v>
      </c>
    </row>
    <row r="262" spans="1:8" s="33" customFormat="1" ht="16.5" thickBot="1" x14ac:dyDescent="0.3">
      <c r="A262" s="42"/>
      <c r="B262" s="42"/>
      <c r="C262" s="42"/>
      <c r="D262" s="42"/>
      <c r="E262" s="54"/>
      <c r="F262" s="55"/>
      <c r="G262" s="43" t="str">
        <f t="shared" si="7"/>
        <v>Yes</v>
      </c>
      <c r="H262" s="43" t="str">
        <f t="shared" si="8"/>
        <v>No</v>
      </c>
    </row>
    <row r="263" spans="1:8" s="33" customFormat="1" ht="16.5" thickBot="1" x14ac:dyDescent="0.3">
      <c r="A263" s="42"/>
      <c r="B263" s="42"/>
      <c r="C263" s="42"/>
      <c r="D263" s="42"/>
      <c r="E263" s="54"/>
      <c r="F263" s="55"/>
      <c r="G263" s="43" t="str">
        <f t="shared" ref="G263:G326" si="9">IF(F263&gt;=E263,"Yes","No")</f>
        <v>Yes</v>
      </c>
      <c r="H263" s="43" t="str">
        <f t="shared" ref="H263:H326" si="10">IF(F263&gt;E263,"Yes","No")</f>
        <v>No</v>
      </c>
    </row>
    <row r="264" spans="1:8" s="33" customFormat="1" ht="16.5" thickBot="1" x14ac:dyDescent="0.3">
      <c r="A264" s="42"/>
      <c r="B264" s="42"/>
      <c r="C264" s="42"/>
      <c r="D264" s="42"/>
      <c r="E264" s="54"/>
      <c r="F264" s="55"/>
      <c r="G264" s="43" t="str">
        <f t="shared" si="9"/>
        <v>Yes</v>
      </c>
      <c r="H264" s="43" t="str">
        <f t="shared" si="10"/>
        <v>No</v>
      </c>
    </row>
    <row r="265" spans="1:8" s="33" customFormat="1" ht="16.5" thickBot="1" x14ac:dyDescent="0.3">
      <c r="A265" s="42"/>
      <c r="B265" s="42"/>
      <c r="C265" s="42"/>
      <c r="D265" s="42"/>
      <c r="E265" s="54"/>
      <c r="F265" s="55"/>
      <c r="G265" s="43" t="str">
        <f t="shared" si="9"/>
        <v>Yes</v>
      </c>
      <c r="H265" s="43" t="str">
        <f t="shared" si="10"/>
        <v>No</v>
      </c>
    </row>
    <row r="266" spans="1:8" s="33" customFormat="1" ht="16.5" thickBot="1" x14ac:dyDescent="0.3">
      <c r="A266" s="42"/>
      <c r="B266" s="42"/>
      <c r="C266" s="42"/>
      <c r="D266" s="42"/>
      <c r="E266" s="54"/>
      <c r="F266" s="55"/>
      <c r="G266" s="43" t="str">
        <f t="shared" si="9"/>
        <v>Yes</v>
      </c>
      <c r="H266" s="43" t="str">
        <f t="shared" si="10"/>
        <v>No</v>
      </c>
    </row>
    <row r="267" spans="1:8" s="33" customFormat="1" ht="16.5" thickBot="1" x14ac:dyDescent="0.3">
      <c r="A267" s="42"/>
      <c r="B267" s="42"/>
      <c r="C267" s="42"/>
      <c r="D267" s="42"/>
      <c r="E267" s="54"/>
      <c r="F267" s="55"/>
      <c r="G267" s="43" t="str">
        <f t="shared" si="9"/>
        <v>Yes</v>
      </c>
      <c r="H267" s="43" t="str">
        <f t="shared" si="10"/>
        <v>No</v>
      </c>
    </row>
    <row r="268" spans="1:8" s="33" customFormat="1" ht="16.5" thickBot="1" x14ac:dyDescent="0.3">
      <c r="A268" s="42"/>
      <c r="B268" s="42"/>
      <c r="C268" s="42"/>
      <c r="D268" s="42"/>
      <c r="E268" s="54"/>
      <c r="F268" s="55"/>
      <c r="G268" s="43" t="str">
        <f t="shared" si="9"/>
        <v>Yes</v>
      </c>
      <c r="H268" s="43" t="str">
        <f t="shared" si="10"/>
        <v>No</v>
      </c>
    </row>
    <row r="269" spans="1:8" s="33" customFormat="1" ht="16.5" thickBot="1" x14ac:dyDescent="0.3">
      <c r="A269" s="42"/>
      <c r="B269" s="42"/>
      <c r="C269" s="42"/>
      <c r="D269" s="42"/>
      <c r="E269" s="54"/>
      <c r="F269" s="55"/>
      <c r="G269" s="43" t="str">
        <f t="shared" si="9"/>
        <v>Yes</v>
      </c>
      <c r="H269" s="43" t="str">
        <f t="shared" si="10"/>
        <v>No</v>
      </c>
    </row>
    <row r="270" spans="1:8" s="33" customFormat="1" ht="16.5" thickBot="1" x14ac:dyDescent="0.3">
      <c r="A270" s="42"/>
      <c r="B270" s="42"/>
      <c r="C270" s="42"/>
      <c r="D270" s="42"/>
      <c r="E270" s="54"/>
      <c r="F270" s="55"/>
      <c r="G270" s="43" t="str">
        <f t="shared" si="9"/>
        <v>Yes</v>
      </c>
      <c r="H270" s="43" t="str">
        <f t="shared" si="10"/>
        <v>No</v>
      </c>
    </row>
    <row r="271" spans="1:8" s="33" customFormat="1" ht="16.5" thickBot="1" x14ac:dyDescent="0.3">
      <c r="A271" s="42"/>
      <c r="B271" s="42"/>
      <c r="C271" s="42"/>
      <c r="D271" s="42"/>
      <c r="E271" s="54"/>
      <c r="F271" s="55"/>
      <c r="G271" s="43" t="str">
        <f t="shared" si="9"/>
        <v>Yes</v>
      </c>
      <c r="H271" s="43" t="str">
        <f t="shared" si="10"/>
        <v>No</v>
      </c>
    </row>
    <row r="272" spans="1:8" s="33" customFormat="1" ht="16.5" thickBot="1" x14ac:dyDescent="0.3">
      <c r="A272" s="42"/>
      <c r="B272" s="42"/>
      <c r="C272" s="42"/>
      <c r="D272" s="42"/>
      <c r="E272" s="54"/>
      <c r="F272" s="55"/>
      <c r="G272" s="43" t="str">
        <f t="shared" si="9"/>
        <v>Yes</v>
      </c>
      <c r="H272" s="43" t="str">
        <f t="shared" si="10"/>
        <v>No</v>
      </c>
    </row>
    <row r="273" spans="1:8" s="33" customFormat="1" ht="16.5" thickBot="1" x14ac:dyDescent="0.3">
      <c r="A273" s="42"/>
      <c r="B273" s="42"/>
      <c r="C273" s="42"/>
      <c r="D273" s="42"/>
      <c r="E273" s="54"/>
      <c r="F273" s="55"/>
      <c r="G273" s="43" t="str">
        <f t="shared" si="9"/>
        <v>Yes</v>
      </c>
      <c r="H273" s="43" t="str">
        <f t="shared" si="10"/>
        <v>No</v>
      </c>
    </row>
    <row r="274" spans="1:8" s="33" customFormat="1" ht="16.5" thickBot="1" x14ac:dyDescent="0.3">
      <c r="A274" s="42"/>
      <c r="B274" s="42"/>
      <c r="C274" s="42"/>
      <c r="D274" s="42"/>
      <c r="E274" s="54"/>
      <c r="F274" s="55"/>
      <c r="G274" s="43" t="str">
        <f t="shared" si="9"/>
        <v>Yes</v>
      </c>
      <c r="H274" s="43" t="str">
        <f t="shared" si="10"/>
        <v>No</v>
      </c>
    </row>
    <row r="275" spans="1:8" s="33" customFormat="1" ht="16.5" thickBot="1" x14ac:dyDescent="0.3">
      <c r="A275" s="42"/>
      <c r="B275" s="42"/>
      <c r="C275" s="42"/>
      <c r="D275" s="42"/>
      <c r="E275" s="54"/>
      <c r="F275" s="55"/>
      <c r="G275" s="43" t="str">
        <f t="shared" si="9"/>
        <v>Yes</v>
      </c>
      <c r="H275" s="43" t="str">
        <f t="shared" si="10"/>
        <v>No</v>
      </c>
    </row>
    <row r="276" spans="1:8" s="33" customFormat="1" ht="16.5" thickBot="1" x14ac:dyDescent="0.3">
      <c r="A276" s="42"/>
      <c r="B276" s="42"/>
      <c r="C276" s="42"/>
      <c r="D276" s="42"/>
      <c r="E276" s="54"/>
      <c r="F276" s="55"/>
      <c r="G276" s="43" t="str">
        <f t="shared" si="9"/>
        <v>Yes</v>
      </c>
      <c r="H276" s="43" t="str">
        <f t="shared" si="10"/>
        <v>No</v>
      </c>
    </row>
    <row r="277" spans="1:8" s="33" customFormat="1" ht="16.5" thickBot="1" x14ac:dyDescent="0.3">
      <c r="A277" s="42"/>
      <c r="B277" s="42"/>
      <c r="C277" s="42"/>
      <c r="D277" s="42"/>
      <c r="E277" s="54"/>
      <c r="F277" s="55"/>
      <c r="G277" s="43" t="str">
        <f t="shared" si="9"/>
        <v>Yes</v>
      </c>
      <c r="H277" s="43" t="str">
        <f t="shared" si="10"/>
        <v>No</v>
      </c>
    </row>
    <row r="278" spans="1:8" s="33" customFormat="1" ht="16.5" thickBot="1" x14ac:dyDescent="0.3">
      <c r="A278" s="42"/>
      <c r="B278" s="42"/>
      <c r="C278" s="42"/>
      <c r="D278" s="42"/>
      <c r="E278" s="54"/>
      <c r="F278" s="55"/>
      <c r="G278" s="43" t="str">
        <f t="shared" si="9"/>
        <v>Yes</v>
      </c>
      <c r="H278" s="43" t="str">
        <f t="shared" si="10"/>
        <v>No</v>
      </c>
    </row>
    <row r="279" spans="1:8" s="33" customFormat="1" ht="16.5" thickBot="1" x14ac:dyDescent="0.3">
      <c r="A279" s="42"/>
      <c r="B279" s="42"/>
      <c r="C279" s="42"/>
      <c r="D279" s="42"/>
      <c r="E279" s="54"/>
      <c r="F279" s="55"/>
      <c r="G279" s="43" t="str">
        <f t="shared" si="9"/>
        <v>Yes</v>
      </c>
      <c r="H279" s="43" t="str">
        <f t="shared" si="10"/>
        <v>No</v>
      </c>
    </row>
    <row r="280" spans="1:8" s="33" customFormat="1" ht="16.5" thickBot="1" x14ac:dyDescent="0.3">
      <c r="A280" s="42"/>
      <c r="B280" s="42"/>
      <c r="C280" s="42"/>
      <c r="D280" s="42"/>
      <c r="E280" s="54"/>
      <c r="F280" s="55"/>
      <c r="G280" s="43" t="str">
        <f t="shared" si="9"/>
        <v>Yes</v>
      </c>
      <c r="H280" s="43" t="str">
        <f t="shared" si="10"/>
        <v>No</v>
      </c>
    </row>
    <row r="281" spans="1:8" s="33" customFormat="1" ht="16.5" thickBot="1" x14ac:dyDescent="0.3">
      <c r="A281" s="42"/>
      <c r="B281" s="42"/>
      <c r="C281" s="42"/>
      <c r="D281" s="42"/>
      <c r="E281" s="54"/>
      <c r="F281" s="55"/>
      <c r="G281" s="43" t="str">
        <f t="shared" si="9"/>
        <v>Yes</v>
      </c>
      <c r="H281" s="43" t="str">
        <f t="shared" si="10"/>
        <v>No</v>
      </c>
    </row>
    <row r="282" spans="1:8" s="33" customFormat="1" ht="16.5" thickBot="1" x14ac:dyDescent="0.3">
      <c r="A282" s="42"/>
      <c r="B282" s="42"/>
      <c r="C282" s="42"/>
      <c r="D282" s="42"/>
      <c r="E282" s="54"/>
      <c r="F282" s="55"/>
      <c r="G282" s="43" t="str">
        <f t="shared" si="9"/>
        <v>Yes</v>
      </c>
      <c r="H282" s="43" t="str">
        <f t="shared" si="10"/>
        <v>No</v>
      </c>
    </row>
    <row r="283" spans="1:8" s="33" customFormat="1" ht="16.5" thickBot="1" x14ac:dyDescent="0.3">
      <c r="A283" s="42"/>
      <c r="B283" s="42"/>
      <c r="C283" s="42"/>
      <c r="D283" s="42"/>
      <c r="E283" s="54"/>
      <c r="F283" s="55"/>
      <c r="G283" s="43" t="str">
        <f t="shared" si="9"/>
        <v>Yes</v>
      </c>
      <c r="H283" s="43" t="str">
        <f t="shared" si="10"/>
        <v>No</v>
      </c>
    </row>
    <row r="284" spans="1:8" s="33" customFormat="1" ht="16.5" thickBot="1" x14ac:dyDescent="0.3">
      <c r="A284" s="42"/>
      <c r="B284" s="42"/>
      <c r="C284" s="42"/>
      <c r="D284" s="42"/>
      <c r="E284" s="54"/>
      <c r="F284" s="55"/>
      <c r="G284" s="43" t="str">
        <f t="shared" si="9"/>
        <v>Yes</v>
      </c>
      <c r="H284" s="43" t="str">
        <f t="shared" si="10"/>
        <v>No</v>
      </c>
    </row>
    <row r="285" spans="1:8" s="33" customFormat="1" ht="16.5" thickBot="1" x14ac:dyDescent="0.3">
      <c r="A285" s="42"/>
      <c r="B285" s="42"/>
      <c r="C285" s="42"/>
      <c r="D285" s="42"/>
      <c r="E285" s="54"/>
      <c r="F285" s="55"/>
      <c r="G285" s="43" t="str">
        <f t="shared" si="9"/>
        <v>Yes</v>
      </c>
      <c r="H285" s="43" t="str">
        <f t="shared" si="10"/>
        <v>No</v>
      </c>
    </row>
    <row r="286" spans="1:8" s="33" customFormat="1" ht="16.5" thickBot="1" x14ac:dyDescent="0.3">
      <c r="A286" s="42"/>
      <c r="B286" s="42"/>
      <c r="C286" s="42"/>
      <c r="D286" s="42"/>
      <c r="E286" s="54"/>
      <c r="F286" s="55"/>
      <c r="G286" s="43" t="str">
        <f t="shared" si="9"/>
        <v>Yes</v>
      </c>
      <c r="H286" s="43" t="str">
        <f t="shared" si="10"/>
        <v>No</v>
      </c>
    </row>
    <row r="287" spans="1:8" s="33" customFormat="1" ht="16.5" thickBot="1" x14ac:dyDescent="0.3">
      <c r="A287" s="42"/>
      <c r="B287" s="42"/>
      <c r="C287" s="42"/>
      <c r="D287" s="42"/>
      <c r="E287" s="54"/>
      <c r="F287" s="55"/>
      <c r="G287" s="43" t="str">
        <f t="shared" si="9"/>
        <v>Yes</v>
      </c>
      <c r="H287" s="43" t="str">
        <f t="shared" si="10"/>
        <v>No</v>
      </c>
    </row>
    <row r="288" spans="1:8" s="33" customFormat="1" ht="16.5" thickBot="1" x14ac:dyDescent="0.3">
      <c r="A288" s="42"/>
      <c r="B288" s="42"/>
      <c r="C288" s="42"/>
      <c r="D288" s="42"/>
      <c r="E288" s="54"/>
      <c r="F288" s="55"/>
      <c r="G288" s="43" t="str">
        <f t="shared" si="9"/>
        <v>Yes</v>
      </c>
      <c r="H288" s="43" t="str">
        <f t="shared" si="10"/>
        <v>No</v>
      </c>
    </row>
    <row r="289" spans="1:8" s="33" customFormat="1" ht="16.5" thickBot="1" x14ac:dyDescent="0.3">
      <c r="A289" s="42"/>
      <c r="B289" s="42"/>
      <c r="C289" s="42"/>
      <c r="D289" s="42"/>
      <c r="E289" s="54"/>
      <c r="F289" s="55"/>
      <c r="G289" s="43" t="str">
        <f t="shared" si="9"/>
        <v>Yes</v>
      </c>
      <c r="H289" s="43" t="str">
        <f t="shared" si="10"/>
        <v>No</v>
      </c>
    </row>
    <row r="290" spans="1:8" s="33" customFormat="1" ht="16.5" thickBot="1" x14ac:dyDescent="0.3">
      <c r="A290" s="42"/>
      <c r="B290" s="42"/>
      <c r="C290" s="42"/>
      <c r="D290" s="42"/>
      <c r="E290" s="54"/>
      <c r="F290" s="55"/>
      <c r="G290" s="43" t="str">
        <f t="shared" si="9"/>
        <v>Yes</v>
      </c>
      <c r="H290" s="43" t="str">
        <f t="shared" si="10"/>
        <v>No</v>
      </c>
    </row>
    <row r="291" spans="1:8" s="33" customFormat="1" ht="16.5" thickBot="1" x14ac:dyDescent="0.3">
      <c r="A291" s="42"/>
      <c r="B291" s="42"/>
      <c r="C291" s="42"/>
      <c r="D291" s="42"/>
      <c r="E291" s="54"/>
      <c r="F291" s="55"/>
      <c r="G291" s="43" t="str">
        <f t="shared" si="9"/>
        <v>Yes</v>
      </c>
      <c r="H291" s="43" t="str">
        <f t="shared" si="10"/>
        <v>No</v>
      </c>
    </row>
    <row r="292" spans="1:8" s="33" customFormat="1" ht="16.5" thickBot="1" x14ac:dyDescent="0.3">
      <c r="A292" s="42"/>
      <c r="B292" s="42"/>
      <c r="C292" s="42"/>
      <c r="D292" s="42"/>
      <c r="E292" s="54"/>
      <c r="F292" s="55"/>
      <c r="G292" s="43" t="str">
        <f t="shared" si="9"/>
        <v>Yes</v>
      </c>
      <c r="H292" s="43" t="str">
        <f t="shared" si="10"/>
        <v>No</v>
      </c>
    </row>
    <row r="293" spans="1:8" s="33" customFormat="1" ht="16.5" thickBot="1" x14ac:dyDescent="0.3">
      <c r="A293" s="42"/>
      <c r="B293" s="42"/>
      <c r="C293" s="42"/>
      <c r="D293" s="42"/>
      <c r="E293" s="54"/>
      <c r="F293" s="55"/>
      <c r="G293" s="43" t="str">
        <f t="shared" si="9"/>
        <v>Yes</v>
      </c>
      <c r="H293" s="43" t="str">
        <f t="shared" si="10"/>
        <v>No</v>
      </c>
    </row>
    <row r="294" spans="1:8" s="33" customFormat="1" ht="16.5" thickBot="1" x14ac:dyDescent="0.3">
      <c r="A294" s="42"/>
      <c r="B294" s="42"/>
      <c r="C294" s="42"/>
      <c r="D294" s="42"/>
      <c r="E294" s="54"/>
      <c r="F294" s="55"/>
      <c r="G294" s="43" t="str">
        <f t="shared" si="9"/>
        <v>Yes</v>
      </c>
      <c r="H294" s="43" t="str">
        <f t="shared" si="10"/>
        <v>No</v>
      </c>
    </row>
    <row r="295" spans="1:8" s="33" customFormat="1" ht="16.5" thickBot="1" x14ac:dyDescent="0.3">
      <c r="A295" s="42"/>
      <c r="B295" s="42"/>
      <c r="C295" s="42"/>
      <c r="D295" s="42"/>
      <c r="E295" s="54"/>
      <c r="F295" s="55"/>
      <c r="G295" s="43" t="str">
        <f t="shared" si="9"/>
        <v>Yes</v>
      </c>
      <c r="H295" s="43" t="str">
        <f t="shared" si="10"/>
        <v>No</v>
      </c>
    </row>
    <row r="296" spans="1:8" s="33" customFormat="1" ht="16.5" thickBot="1" x14ac:dyDescent="0.3">
      <c r="A296" s="42"/>
      <c r="B296" s="42"/>
      <c r="C296" s="42"/>
      <c r="D296" s="42"/>
      <c r="E296" s="54"/>
      <c r="F296" s="55"/>
      <c r="G296" s="43" t="str">
        <f t="shared" si="9"/>
        <v>Yes</v>
      </c>
      <c r="H296" s="43" t="str">
        <f t="shared" si="10"/>
        <v>No</v>
      </c>
    </row>
    <row r="297" spans="1:8" s="33" customFormat="1" ht="16.5" thickBot="1" x14ac:dyDescent="0.3">
      <c r="A297" s="42"/>
      <c r="B297" s="42"/>
      <c r="C297" s="42"/>
      <c r="D297" s="42"/>
      <c r="E297" s="54"/>
      <c r="F297" s="55"/>
      <c r="G297" s="43" t="str">
        <f t="shared" si="9"/>
        <v>Yes</v>
      </c>
      <c r="H297" s="43" t="str">
        <f t="shared" si="10"/>
        <v>No</v>
      </c>
    </row>
    <row r="298" spans="1:8" s="33" customFormat="1" ht="16.5" thickBot="1" x14ac:dyDescent="0.3">
      <c r="A298" s="42"/>
      <c r="B298" s="42"/>
      <c r="C298" s="42"/>
      <c r="D298" s="42"/>
      <c r="E298" s="54"/>
      <c r="F298" s="55"/>
      <c r="G298" s="43" t="str">
        <f t="shared" si="9"/>
        <v>Yes</v>
      </c>
      <c r="H298" s="43" t="str">
        <f t="shared" si="10"/>
        <v>No</v>
      </c>
    </row>
    <row r="299" spans="1:8" s="33" customFormat="1" ht="16.5" thickBot="1" x14ac:dyDescent="0.3">
      <c r="A299" s="42"/>
      <c r="B299" s="42"/>
      <c r="C299" s="42"/>
      <c r="D299" s="42"/>
      <c r="E299" s="54"/>
      <c r="F299" s="55"/>
      <c r="G299" s="43" t="str">
        <f t="shared" si="9"/>
        <v>Yes</v>
      </c>
      <c r="H299" s="43" t="str">
        <f t="shared" si="10"/>
        <v>No</v>
      </c>
    </row>
    <row r="300" spans="1:8" s="33" customFormat="1" ht="16.5" thickBot="1" x14ac:dyDescent="0.3">
      <c r="A300" s="42"/>
      <c r="B300" s="42"/>
      <c r="C300" s="42"/>
      <c r="D300" s="42"/>
      <c r="E300" s="54"/>
      <c r="F300" s="55"/>
      <c r="G300" s="43" t="str">
        <f t="shared" si="9"/>
        <v>Yes</v>
      </c>
      <c r="H300" s="43" t="str">
        <f t="shared" si="10"/>
        <v>No</v>
      </c>
    </row>
    <row r="301" spans="1:8" s="33" customFormat="1" ht="16.5" thickBot="1" x14ac:dyDescent="0.3">
      <c r="A301" s="42"/>
      <c r="B301" s="42"/>
      <c r="C301" s="42"/>
      <c r="D301" s="42"/>
      <c r="E301" s="54"/>
      <c r="F301" s="55"/>
      <c r="G301" s="43" t="str">
        <f t="shared" si="9"/>
        <v>Yes</v>
      </c>
      <c r="H301" s="43" t="str">
        <f t="shared" si="10"/>
        <v>No</v>
      </c>
    </row>
    <row r="302" spans="1:8" s="33" customFormat="1" ht="16.5" thickBot="1" x14ac:dyDescent="0.3">
      <c r="A302" s="42"/>
      <c r="B302" s="42"/>
      <c r="C302" s="42"/>
      <c r="D302" s="42"/>
      <c r="E302" s="54"/>
      <c r="F302" s="55"/>
      <c r="G302" s="43" t="str">
        <f t="shared" si="9"/>
        <v>Yes</v>
      </c>
      <c r="H302" s="43" t="str">
        <f t="shared" si="10"/>
        <v>No</v>
      </c>
    </row>
    <row r="303" spans="1:8" s="33" customFormat="1" ht="16.5" thickBot="1" x14ac:dyDescent="0.3">
      <c r="A303" s="42"/>
      <c r="B303" s="42"/>
      <c r="C303" s="42"/>
      <c r="D303" s="42"/>
      <c r="E303" s="54"/>
      <c r="F303" s="55"/>
      <c r="G303" s="43" t="str">
        <f t="shared" si="9"/>
        <v>Yes</v>
      </c>
      <c r="H303" s="43" t="str">
        <f t="shared" si="10"/>
        <v>No</v>
      </c>
    </row>
    <row r="304" spans="1:8" s="33" customFormat="1" ht="16.5" thickBot="1" x14ac:dyDescent="0.3">
      <c r="A304" s="42"/>
      <c r="B304" s="42"/>
      <c r="C304" s="42"/>
      <c r="D304" s="42"/>
      <c r="E304" s="54"/>
      <c r="F304" s="55"/>
      <c r="G304" s="43" t="str">
        <f t="shared" si="9"/>
        <v>Yes</v>
      </c>
      <c r="H304" s="43" t="str">
        <f t="shared" si="10"/>
        <v>No</v>
      </c>
    </row>
    <row r="305" spans="1:8" s="33" customFormat="1" ht="16.5" thickBot="1" x14ac:dyDescent="0.3">
      <c r="A305" s="42"/>
      <c r="B305" s="42"/>
      <c r="C305" s="42"/>
      <c r="D305" s="42"/>
      <c r="E305" s="54"/>
      <c r="F305" s="55"/>
      <c r="G305" s="43" t="str">
        <f t="shared" si="9"/>
        <v>Yes</v>
      </c>
      <c r="H305" s="43" t="str">
        <f t="shared" si="10"/>
        <v>No</v>
      </c>
    </row>
    <row r="306" spans="1:8" s="33" customFormat="1" ht="16.5" thickBot="1" x14ac:dyDescent="0.3">
      <c r="A306" s="42"/>
      <c r="B306" s="42"/>
      <c r="C306" s="42"/>
      <c r="D306" s="42"/>
      <c r="E306" s="54"/>
      <c r="F306" s="55"/>
      <c r="G306" s="43" t="str">
        <f t="shared" si="9"/>
        <v>Yes</v>
      </c>
      <c r="H306" s="43" t="str">
        <f t="shared" si="10"/>
        <v>No</v>
      </c>
    </row>
    <row r="307" spans="1:8" s="33" customFormat="1" ht="16.5" thickBot="1" x14ac:dyDescent="0.3">
      <c r="A307" s="42"/>
      <c r="B307" s="42"/>
      <c r="C307" s="42"/>
      <c r="D307" s="42"/>
      <c r="E307" s="54"/>
      <c r="F307" s="55"/>
      <c r="G307" s="43" t="str">
        <f t="shared" si="9"/>
        <v>Yes</v>
      </c>
      <c r="H307" s="43" t="str">
        <f t="shared" si="10"/>
        <v>No</v>
      </c>
    </row>
    <row r="308" spans="1:8" s="33" customFormat="1" ht="16.5" thickBot="1" x14ac:dyDescent="0.3">
      <c r="A308" s="42"/>
      <c r="B308" s="42"/>
      <c r="C308" s="42"/>
      <c r="D308" s="42"/>
      <c r="E308" s="54"/>
      <c r="F308" s="55"/>
      <c r="G308" s="43" t="str">
        <f t="shared" si="9"/>
        <v>Yes</v>
      </c>
      <c r="H308" s="43" t="str">
        <f t="shared" si="10"/>
        <v>No</v>
      </c>
    </row>
    <row r="309" spans="1:8" s="33" customFormat="1" ht="16.5" thickBot="1" x14ac:dyDescent="0.3">
      <c r="A309" s="42"/>
      <c r="B309" s="42"/>
      <c r="C309" s="42"/>
      <c r="D309" s="42"/>
      <c r="E309" s="54"/>
      <c r="F309" s="55"/>
      <c r="G309" s="43" t="str">
        <f t="shared" si="9"/>
        <v>Yes</v>
      </c>
      <c r="H309" s="43" t="str">
        <f t="shared" si="10"/>
        <v>No</v>
      </c>
    </row>
    <row r="310" spans="1:8" s="33" customFormat="1" ht="16.5" thickBot="1" x14ac:dyDescent="0.3">
      <c r="A310" s="42"/>
      <c r="B310" s="42"/>
      <c r="C310" s="42"/>
      <c r="D310" s="42"/>
      <c r="E310" s="54"/>
      <c r="F310" s="55"/>
      <c r="G310" s="43" t="str">
        <f t="shared" si="9"/>
        <v>Yes</v>
      </c>
      <c r="H310" s="43" t="str">
        <f t="shared" si="10"/>
        <v>No</v>
      </c>
    </row>
    <row r="311" spans="1:8" s="33" customFormat="1" ht="16.5" thickBot="1" x14ac:dyDescent="0.3">
      <c r="A311" s="42"/>
      <c r="B311" s="42"/>
      <c r="C311" s="42"/>
      <c r="D311" s="42"/>
      <c r="E311" s="54"/>
      <c r="F311" s="55"/>
      <c r="G311" s="43" t="str">
        <f t="shared" si="9"/>
        <v>Yes</v>
      </c>
      <c r="H311" s="43" t="str">
        <f t="shared" si="10"/>
        <v>No</v>
      </c>
    </row>
    <row r="312" spans="1:8" s="33" customFormat="1" ht="16.5" thickBot="1" x14ac:dyDescent="0.3">
      <c r="A312" s="42"/>
      <c r="B312" s="42"/>
      <c r="C312" s="42"/>
      <c r="D312" s="42"/>
      <c r="E312" s="54"/>
      <c r="F312" s="55"/>
      <c r="G312" s="43" t="str">
        <f t="shared" si="9"/>
        <v>Yes</v>
      </c>
      <c r="H312" s="43" t="str">
        <f t="shared" si="10"/>
        <v>No</v>
      </c>
    </row>
    <row r="313" spans="1:8" s="33" customFormat="1" ht="16.5" thickBot="1" x14ac:dyDescent="0.3">
      <c r="A313" s="42"/>
      <c r="B313" s="42"/>
      <c r="C313" s="42"/>
      <c r="D313" s="42"/>
      <c r="E313" s="54"/>
      <c r="F313" s="55"/>
      <c r="G313" s="43" t="str">
        <f t="shared" si="9"/>
        <v>Yes</v>
      </c>
      <c r="H313" s="43" t="str">
        <f t="shared" si="10"/>
        <v>No</v>
      </c>
    </row>
    <row r="314" spans="1:8" s="33" customFormat="1" ht="16.5" thickBot="1" x14ac:dyDescent="0.3">
      <c r="A314" s="42"/>
      <c r="B314" s="42"/>
      <c r="C314" s="42"/>
      <c r="D314" s="42"/>
      <c r="E314" s="54"/>
      <c r="F314" s="55"/>
      <c r="G314" s="43" t="str">
        <f t="shared" si="9"/>
        <v>Yes</v>
      </c>
      <c r="H314" s="43" t="str">
        <f t="shared" si="10"/>
        <v>No</v>
      </c>
    </row>
    <row r="315" spans="1:8" s="33" customFormat="1" ht="16.5" thickBot="1" x14ac:dyDescent="0.3">
      <c r="A315" s="42"/>
      <c r="B315" s="42"/>
      <c r="C315" s="42"/>
      <c r="D315" s="42"/>
      <c r="E315" s="54"/>
      <c r="F315" s="55"/>
      <c r="G315" s="43" t="str">
        <f t="shared" si="9"/>
        <v>Yes</v>
      </c>
      <c r="H315" s="43" t="str">
        <f t="shared" si="10"/>
        <v>No</v>
      </c>
    </row>
    <row r="316" spans="1:8" s="33" customFormat="1" ht="16.5" thickBot="1" x14ac:dyDescent="0.3">
      <c r="A316" s="42"/>
      <c r="B316" s="42"/>
      <c r="C316" s="42"/>
      <c r="D316" s="42"/>
      <c r="E316" s="54"/>
      <c r="F316" s="55"/>
      <c r="G316" s="43" t="str">
        <f t="shared" si="9"/>
        <v>Yes</v>
      </c>
      <c r="H316" s="43" t="str">
        <f t="shared" si="10"/>
        <v>No</v>
      </c>
    </row>
    <row r="317" spans="1:8" s="33" customFormat="1" ht="16.5" thickBot="1" x14ac:dyDescent="0.3">
      <c r="A317" s="42"/>
      <c r="B317" s="42"/>
      <c r="C317" s="42"/>
      <c r="D317" s="42"/>
      <c r="E317" s="54"/>
      <c r="F317" s="55"/>
      <c r="G317" s="43" t="str">
        <f t="shared" si="9"/>
        <v>Yes</v>
      </c>
      <c r="H317" s="43" t="str">
        <f t="shared" si="10"/>
        <v>No</v>
      </c>
    </row>
    <row r="318" spans="1:8" s="33" customFormat="1" ht="16.5" thickBot="1" x14ac:dyDescent="0.3">
      <c r="A318" s="42"/>
      <c r="B318" s="42"/>
      <c r="C318" s="42"/>
      <c r="D318" s="42"/>
      <c r="E318" s="54"/>
      <c r="F318" s="55"/>
      <c r="G318" s="43" t="str">
        <f t="shared" si="9"/>
        <v>Yes</v>
      </c>
      <c r="H318" s="43" t="str">
        <f t="shared" si="10"/>
        <v>No</v>
      </c>
    </row>
    <row r="319" spans="1:8" s="33" customFormat="1" ht="16.5" thickBot="1" x14ac:dyDescent="0.3">
      <c r="A319" s="42"/>
      <c r="B319" s="42"/>
      <c r="C319" s="42"/>
      <c r="D319" s="42"/>
      <c r="E319" s="54"/>
      <c r="F319" s="55"/>
      <c r="G319" s="43" t="str">
        <f t="shared" si="9"/>
        <v>Yes</v>
      </c>
      <c r="H319" s="43" t="str">
        <f t="shared" si="10"/>
        <v>No</v>
      </c>
    </row>
    <row r="320" spans="1:8" s="33" customFormat="1" ht="16.5" thickBot="1" x14ac:dyDescent="0.3">
      <c r="A320" s="42"/>
      <c r="B320" s="42"/>
      <c r="C320" s="42"/>
      <c r="D320" s="42"/>
      <c r="E320" s="54"/>
      <c r="F320" s="55"/>
      <c r="G320" s="43" t="str">
        <f t="shared" si="9"/>
        <v>Yes</v>
      </c>
      <c r="H320" s="43" t="str">
        <f t="shared" si="10"/>
        <v>No</v>
      </c>
    </row>
    <row r="321" spans="1:8" s="33" customFormat="1" ht="16.5" thickBot="1" x14ac:dyDescent="0.3">
      <c r="A321" s="42"/>
      <c r="B321" s="42"/>
      <c r="C321" s="42"/>
      <c r="D321" s="42"/>
      <c r="E321" s="54"/>
      <c r="F321" s="55"/>
      <c r="G321" s="43" t="str">
        <f t="shared" si="9"/>
        <v>Yes</v>
      </c>
      <c r="H321" s="43" t="str">
        <f t="shared" si="10"/>
        <v>No</v>
      </c>
    </row>
    <row r="322" spans="1:8" s="33" customFormat="1" ht="16.5" thickBot="1" x14ac:dyDescent="0.3">
      <c r="A322" s="42"/>
      <c r="B322" s="42"/>
      <c r="C322" s="42"/>
      <c r="D322" s="42"/>
      <c r="E322" s="54"/>
      <c r="F322" s="55"/>
      <c r="G322" s="43" t="str">
        <f t="shared" si="9"/>
        <v>Yes</v>
      </c>
      <c r="H322" s="43" t="str">
        <f t="shared" si="10"/>
        <v>No</v>
      </c>
    </row>
    <row r="323" spans="1:8" s="33" customFormat="1" ht="16.5" thickBot="1" x14ac:dyDescent="0.3">
      <c r="A323" s="42"/>
      <c r="B323" s="42"/>
      <c r="C323" s="42"/>
      <c r="D323" s="42"/>
      <c r="E323" s="54"/>
      <c r="F323" s="55"/>
      <c r="G323" s="43" t="str">
        <f t="shared" si="9"/>
        <v>Yes</v>
      </c>
      <c r="H323" s="43" t="str">
        <f t="shared" si="10"/>
        <v>No</v>
      </c>
    </row>
    <row r="324" spans="1:8" s="33" customFormat="1" ht="16.5" thickBot="1" x14ac:dyDescent="0.3">
      <c r="A324" s="42"/>
      <c r="B324" s="42"/>
      <c r="C324" s="42"/>
      <c r="D324" s="42"/>
      <c r="E324" s="54"/>
      <c r="F324" s="55"/>
      <c r="G324" s="43" t="str">
        <f t="shared" si="9"/>
        <v>Yes</v>
      </c>
      <c r="H324" s="43" t="str">
        <f t="shared" si="10"/>
        <v>No</v>
      </c>
    </row>
    <row r="325" spans="1:8" s="33" customFormat="1" ht="16.5" thickBot="1" x14ac:dyDescent="0.3">
      <c r="A325" s="42"/>
      <c r="B325" s="42"/>
      <c r="C325" s="42"/>
      <c r="D325" s="42"/>
      <c r="E325" s="54"/>
      <c r="F325" s="55"/>
      <c r="G325" s="43" t="str">
        <f t="shared" si="9"/>
        <v>Yes</v>
      </c>
      <c r="H325" s="43" t="str">
        <f t="shared" si="10"/>
        <v>No</v>
      </c>
    </row>
    <row r="326" spans="1:8" s="33" customFormat="1" ht="16.5" thickBot="1" x14ac:dyDescent="0.3">
      <c r="A326" s="42"/>
      <c r="B326" s="42"/>
      <c r="C326" s="42"/>
      <c r="D326" s="42"/>
      <c r="E326" s="54"/>
      <c r="F326" s="55"/>
      <c r="G326" s="43" t="str">
        <f t="shared" si="9"/>
        <v>Yes</v>
      </c>
      <c r="H326" s="43" t="str">
        <f t="shared" si="10"/>
        <v>No</v>
      </c>
    </row>
    <row r="327" spans="1:8" s="33" customFormat="1" ht="16.5" thickBot="1" x14ac:dyDescent="0.3">
      <c r="A327" s="42"/>
      <c r="B327" s="42"/>
      <c r="C327" s="42"/>
      <c r="D327" s="42"/>
      <c r="E327" s="54"/>
      <c r="F327" s="55"/>
      <c r="G327" s="43" t="str">
        <f t="shared" ref="G327:G390" si="11">IF(F327&gt;=E327,"Yes","No")</f>
        <v>Yes</v>
      </c>
      <c r="H327" s="43" t="str">
        <f t="shared" ref="H327:H390" si="12">IF(F327&gt;E327,"Yes","No")</f>
        <v>No</v>
      </c>
    </row>
    <row r="328" spans="1:8" s="33" customFormat="1" ht="16.5" thickBot="1" x14ac:dyDescent="0.3">
      <c r="A328" s="42"/>
      <c r="B328" s="42"/>
      <c r="C328" s="42"/>
      <c r="D328" s="42"/>
      <c r="E328" s="54"/>
      <c r="F328" s="55"/>
      <c r="G328" s="43" t="str">
        <f t="shared" si="11"/>
        <v>Yes</v>
      </c>
      <c r="H328" s="43" t="str">
        <f t="shared" si="12"/>
        <v>No</v>
      </c>
    </row>
    <row r="329" spans="1:8" s="33" customFormat="1" ht="16.5" thickBot="1" x14ac:dyDescent="0.3">
      <c r="A329" s="42"/>
      <c r="B329" s="42"/>
      <c r="C329" s="42"/>
      <c r="D329" s="42"/>
      <c r="E329" s="54"/>
      <c r="F329" s="55"/>
      <c r="G329" s="43" t="str">
        <f t="shared" si="11"/>
        <v>Yes</v>
      </c>
      <c r="H329" s="43" t="str">
        <f t="shared" si="12"/>
        <v>No</v>
      </c>
    </row>
    <row r="330" spans="1:8" s="33" customFormat="1" ht="16.5" thickBot="1" x14ac:dyDescent="0.3">
      <c r="A330" s="42"/>
      <c r="B330" s="42"/>
      <c r="C330" s="42"/>
      <c r="D330" s="42"/>
      <c r="E330" s="54"/>
      <c r="F330" s="55"/>
      <c r="G330" s="43" t="str">
        <f t="shared" si="11"/>
        <v>Yes</v>
      </c>
      <c r="H330" s="43" t="str">
        <f t="shared" si="12"/>
        <v>No</v>
      </c>
    </row>
    <row r="331" spans="1:8" s="33" customFormat="1" ht="16.5" thickBot="1" x14ac:dyDescent="0.3">
      <c r="A331" s="42"/>
      <c r="B331" s="42"/>
      <c r="C331" s="42"/>
      <c r="D331" s="42"/>
      <c r="E331" s="54"/>
      <c r="F331" s="55"/>
      <c r="G331" s="43" t="str">
        <f t="shared" si="11"/>
        <v>Yes</v>
      </c>
      <c r="H331" s="43" t="str">
        <f t="shared" si="12"/>
        <v>No</v>
      </c>
    </row>
    <row r="332" spans="1:8" s="33" customFormat="1" ht="16.5" thickBot="1" x14ac:dyDescent="0.3">
      <c r="A332" s="42"/>
      <c r="B332" s="42"/>
      <c r="C332" s="42"/>
      <c r="D332" s="42"/>
      <c r="E332" s="54"/>
      <c r="F332" s="55"/>
      <c r="G332" s="43" t="str">
        <f t="shared" si="11"/>
        <v>Yes</v>
      </c>
      <c r="H332" s="43" t="str">
        <f t="shared" si="12"/>
        <v>No</v>
      </c>
    </row>
    <row r="333" spans="1:8" s="33" customFormat="1" ht="16.5" thickBot="1" x14ac:dyDescent="0.3">
      <c r="A333" s="42"/>
      <c r="B333" s="42"/>
      <c r="C333" s="42"/>
      <c r="D333" s="42"/>
      <c r="E333" s="54"/>
      <c r="F333" s="55"/>
      <c r="G333" s="43" t="str">
        <f t="shared" si="11"/>
        <v>Yes</v>
      </c>
      <c r="H333" s="43" t="str">
        <f t="shared" si="12"/>
        <v>No</v>
      </c>
    </row>
    <row r="334" spans="1:8" s="33" customFormat="1" ht="16.5" thickBot="1" x14ac:dyDescent="0.3">
      <c r="A334" s="42"/>
      <c r="B334" s="42"/>
      <c r="C334" s="42"/>
      <c r="D334" s="42"/>
      <c r="E334" s="54"/>
      <c r="F334" s="55"/>
      <c r="G334" s="43" t="str">
        <f t="shared" si="11"/>
        <v>Yes</v>
      </c>
      <c r="H334" s="43" t="str">
        <f t="shared" si="12"/>
        <v>No</v>
      </c>
    </row>
    <row r="335" spans="1:8" s="33" customFormat="1" ht="16.5" thickBot="1" x14ac:dyDescent="0.3">
      <c r="A335" s="42"/>
      <c r="B335" s="42"/>
      <c r="C335" s="42"/>
      <c r="D335" s="42"/>
      <c r="E335" s="54"/>
      <c r="F335" s="55"/>
      <c r="G335" s="43" t="str">
        <f t="shared" si="11"/>
        <v>Yes</v>
      </c>
      <c r="H335" s="43" t="str">
        <f t="shared" si="12"/>
        <v>No</v>
      </c>
    </row>
    <row r="336" spans="1:8" s="33" customFormat="1" ht="16.5" thickBot="1" x14ac:dyDescent="0.3">
      <c r="A336" s="42"/>
      <c r="B336" s="42"/>
      <c r="C336" s="42"/>
      <c r="D336" s="42"/>
      <c r="E336" s="54"/>
      <c r="F336" s="55"/>
      <c r="G336" s="43" t="str">
        <f t="shared" si="11"/>
        <v>Yes</v>
      </c>
      <c r="H336" s="43" t="str">
        <f t="shared" si="12"/>
        <v>No</v>
      </c>
    </row>
    <row r="337" spans="1:8" s="33" customFormat="1" ht="16.5" thickBot="1" x14ac:dyDescent="0.3">
      <c r="A337" s="42"/>
      <c r="B337" s="42"/>
      <c r="C337" s="42"/>
      <c r="D337" s="42"/>
      <c r="E337" s="54"/>
      <c r="F337" s="55"/>
      <c r="G337" s="43" t="str">
        <f t="shared" si="11"/>
        <v>Yes</v>
      </c>
      <c r="H337" s="43" t="str">
        <f t="shared" si="12"/>
        <v>No</v>
      </c>
    </row>
    <row r="338" spans="1:8" s="33" customFormat="1" ht="16.5" thickBot="1" x14ac:dyDescent="0.3">
      <c r="A338" s="42"/>
      <c r="B338" s="42"/>
      <c r="C338" s="42"/>
      <c r="D338" s="42"/>
      <c r="E338" s="54"/>
      <c r="F338" s="55"/>
      <c r="G338" s="43" t="str">
        <f t="shared" si="11"/>
        <v>Yes</v>
      </c>
      <c r="H338" s="43" t="str">
        <f t="shared" si="12"/>
        <v>No</v>
      </c>
    </row>
    <row r="339" spans="1:8" s="33" customFormat="1" ht="16.5" thickBot="1" x14ac:dyDescent="0.3">
      <c r="A339" s="42"/>
      <c r="B339" s="42"/>
      <c r="C339" s="42"/>
      <c r="D339" s="42"/>
      <c r="E339" s="54"/>
      <c r="F339" s="55"/>
      <c r="G339" s="43" t="str">
        <f t="shared" si="11"/>
        <v>Yes</v>
      </c>
      <c r="H339" s="43" t="str">
        <f t="shared" si="12"/>
        <v>No</v>
      </c>
    </row>
    <row r="340" spans="1:8" s="33" customFormat="1" ht="16.5" thickBot="1" x14ac:dyDescent="0.3">
      <c r="A340" s="42"/>
      <c r="B340" s="42"/>
      <c r="C340" s="42"/>
      <c r="D340" s="42"/>
      <c r="E340" s="54"/>
      <c r="F340" s="55"/>
      <c r="G340" s="43" t="str">
        <f t="shared" si="11"/>
        <v>Yes</v>
      </c>
      <c r="H340" s="43" t="str">
        <f t="shared" si="12"/>
        <v>No</v>
      </c>
    </row>
    <row r="341" spans="1:8" s="33" customFormat="1" ht="16.5" thickBot="1" x14ac:dyDescent="0.3">
      <c r="A341" s="42"/>
      <c r="B341" s="42"/>
      <c r="C341" s="42"/>
      <c r="D341" s="42"/>
      <c r="E341" s="54"/>
      <c r="F341" s="55"/>
      <c r="G341" s="43" t="str">
        <f t="shared" si="11"/>
        <v>Yes</v>
      </c>
      <c r="H341" s="43" t="str">
        <f t="shared" si="12"/>
        <v>No</v>
      </c>
    </row>
    <row r="342" spans="1:8" s="33" customFormat="1" ht="16.5" thickBot="1" x14ac:dyDescent="0.3">
      <c r="A342" s="42"/>
      <c r="B342" s="42"/>
      <c r="C342" s="42"/>
      <c r="D342" s="42"/>
      <c r="E342" s="54"/>
      <c r="F342" s="55"/>
      <c r="G342" s="43" t="str">
        <f t="shared" si="11"/>
        <v>Yes</v>
      </c>
      <c r="H342" s="43" t="str">
        <f t="shared" si="12"/>
        <v>No</v>
      </c>
    </row>
    <row r="343" spans="1:8" s="33" customFormat="1" ht="16.5" thickBot="1" x14ac:dyDescent="0.3">
      <c r="A343" s="42"/>
      <c r="B343" s="42"/>
      <c r="C343" s="42"/>
      <c r="D343" s="42"/>
      <c r="E343" s="54"/>
      <c r="F343" s="55"/>
      <c r="G343" s="43" t="str">
        <f t="shared" si="11"/>
        <v>Yes</v>
      </c>
      <c r="H343" s="43" t="str">
        <f t="shared" si="12"/>
        <v>No</v>
      </c>
    </row>
    <row r="344" spans="1:8" s="33" customFormat="1" ht="16.5" thickBot="1" x14ac:dyDescent="0.3">
      <c r="A344" s="42"/>
      <c r="B344" s="42"/>
      <c r="C344" s="42"/>
      <c r="D344" s="42"/>
      <c r="E344" s="54"/>
      <c r="F344" s="55"/>
      <c r="G344" s="43" t="str">
        <f t="shared" si="11"/>
        <v>Yes</v>
      </c>
      <c r="H344" s="43" t="str">
        <f t="shared" si="12"/>
        <v>No</v>
      </c>
    </row>
    <row r="345" spans="1:8" s="33" customFormat="1" ht="16.5" thickBot="1" x14ac:dyDescent="0.3">
      <c r="A345" s="42"/>
      <c r="B345" s="42"/>
      <c r="C345" s="42"/>
      <c r="D345" s="42"/>
      <c r="E345" s="54"/>
      <c r="F345" s="55"/>
      <c r="G345" s="43" t="str">
        <f t="shared" si="11"/>
        <v>Yes</v>
      </c>
      <c r="H345" s="43" t="str">
        <f t="shared" si="12"/>
        <v>No</v>
      </c>
    </row>
    <row r="346" spans="1:8" s="33" customFormat="1" ht="16.5" thickBot="1" x14ac:dyDescent="0.3">
      <c r="A346" s="42"/>
      <c r="B346" s="42"/>
      <c r="C346" s="42"/>
      <c r="D346" s="42"/>
      <c r="E346" s="54"/>
      <c r="F346" s="55"/>
      <c r="G346" s="43" t="str">
        <f t="shared" si="11"/>
        <v>Yes</v>
      </c>
      <c r="H346" s="43" t="str">
        <f t="shared" si="12"/>
        <v>No</v>
      </c>
    </row>
    <row r="347" spans="1:8" s="33" customFormat="1" ht="16.5" thickBot="1" x14ac:dyDescent="0.3">
      <c r="A347" s="42"/>
      <c r="B347" s="42"/>
      <c r="C347" s="42"/>
      <c r="D347" s="42"/>
      <c r="E347" s="54"/>
      <c r="F347" s="55"/>
      <c r="G347" s="43" t="str">
        <f t="shared" si="11"/>
        <v>Yes</v>
      </c>
      <c r="H347" s="43" t="str">
        <f t="shared" si="12"/>
        <v>No</v>
      </c>
    </row>
    <row r="348" spans="1:8" s="33" customFormat="1" ht="16.5" thickBot="1" x14ac:dyDescent="0.3">
      <c r="A348" s="42"/>
      <c r="B348" s="42"/>
      <c r="C348" s="42"/>
      <c r="D348" s="42"/>
      <c r="E348" s="54"/>
      <c r="F348" s="55"/>
      <c r="G348" s="43" t="str">
        <f t="shared" si="11"/>
        <v>Yes</v>
      </c>
      <c r="H348" s="43" t="str">
        <f t="shared" si="12"/>
        <v>No</v>
      </c>
    </row>
    <row r="349" spans="1:8" s="33" customFormat="1" ht="16.5" thickBot="1" x14ac:dyDescent="0.3">
      <c r="A349" s="42"/>
      <c r="B349" s="42"/>
      <c r="C349" s="42"/>
      <c r="D349" s="42"/>
      <c r="E349" s="54"/>
      <c r="F349" s="55"/>
      <c r="G349" s="43" t="str">
        <f t="shared" si="11"/>
        <v>Yes</v>
      </c>
      <c r="H349" s="43" t="str">
        <f t="shared" si="12"/>
        <v>No</v>
      </c>
    </row>
    <row r="350" spans="1:8" s="33" customFormat="1" ht="16.5" thickBot="1" x14ac:dyDescent="0.3">
      <c r="A350" s="42"/>
      <c r="B350" s="42"/>
      <c r="C350" s="42"/>
      <c r="D350" s="42"/>
      <c r="E350" s="54"/>
      <c r="F350" s="55"/>
      <c r="G350" s="43" t="str">
        <f t="shared" si="11"/>
        <v>Yes</v>
      </c>
      <c r="H350" s="43" t="str">
        <f t="shared" si="12"/>
        <v>No</v>
      </c>
    </row>
    <row r="351" spans="1:8" s="33" customFormat="1" ht="16.5" thickBot="1" x14ac:dyDescent="0.3">
      <c r="A351" s="42"/>
      <c r="B351" s="42"/>
      <c r="C351" s="42"/>
      <c r="D351" s="42"/>
      <c r="E351" s="54"/>
      <c r="F351" s="55"/>
      <c r="G351" s="43" t="str">
        <f t="shared" si="11"/>
        <v>Yes</v>
      </c>
      <c r="H351" s="43" t="str">
        <f t="shared" si="12"/>
        <v>No</v>
      </c>
    </row>
    <row r="352" spans="1:8" s="33" customFormat="1" ht="16.5" thickBot="1" x14ac:dyDescent="0.3">
      <c r="A352" s="42"/>
      <c r="B352" s="42"/>
      <c r="C352" s="42"/>
      <c r="D352" s="42"/>
      <c r="E352" s="54"/>
      <c r="F352" s="55"/>
      <c r="G352" s="43" t="str">
        <f t="shared" si="11"/>
        <v>Yes</v>
      </c>
      <c r="H352" s="43" t="str">
        <f t="shared" si="12"/>
        <v>No</v>
      </c>
    </row>
    <row r="353" spans="1:8" s="33" customFormat="1" ht="16.5" thickBot="1" x14ac:dyDescent="0.3">
      <c r="A353" s="42"/>
      <c r="B353" s="42"/>
      <c r="C353" s="42"/>
      <c r="D353" s="42"/>
      <c r="E353" s="54"/>
      <c r="F353" s="55"/>
      <c r="G353" s="43" t="str">
        <f t="shared" si="11"/>
        <v>Yes</v>
      </c>
      <c r="H353" s="43" t="str">
        <f t="shared" si="12"/>
        <v>No</v>
      </c>
    </row>
    <row r="354" spans="1:8" s="33" customFormat="1" ht="16.5" thickBot="1" x14ac:dyDescent="0.3">
      <c r="A354" s="42"/>
      <c r="B354" s="42"/>
      <c r="C354" s="42"/>
      <c r="D354" s="42"/>
      <c r="E354" s="54"/>
      <c r="F354" s="55"/>
      <c r="G354" s="43" t="str">
        <f t="shared" si="11"/>
        <v>Yes</v>
      </c>
      <c r="H354" s="43" t="str">
        <f t="shared" si="12"/>
        <v>No</v>
      </c>
    </row>
    <row r="355" spans="1:8" s="33" customFormat="1" ht="16.5" thickBot="1" x14ac:dyDescent="0.3">
      <c r="A355" s="42"/>
      <c r="B355" s="42"/>
      <c r="C355" s="42"/>
      <c r="D355" s="42"/>
      <c r="E355" s="54"/>
      <c r="F355" s="55"/>
      <c r="G355" s="43" t="str">
        <f t="shared" si="11"/>
        <v>Yes</v>
      </c>
      <c r="H355" s="43" t="str">
        <f t="shared" si="12"/>
        <v>No</v>
      </c>
    </row>
    <row r="356" spans="1:8" s="33" customFormat="1" ht="16.5" thickBot="1" x14ac:dyDescent="0.3">
      <c r="A356" s="42"/>
      <c r="B356" s="42"/>
      <c r="C356" s="42"/>
      <c r="D356" s="42"/>
      <c r="E356" s="54"/>
      <c r="F356" s="55"/>
      <c r="G356" s="43" t="str">
        <f t="shared" si="11"/>
        <v>Yes</v>
      </c>
      <c r="H356" s="43" t="str">
        <f t="shared" si="12"/>
        <v>No</v>
      </c>
    </row>
    <row r="357" spans="1:8" s="33" customFormat="1" ht="16.5" thickBot="1" x14ac:dyDescent="0.3">
      <c r="A357" s="42"/>
      <c r="B357" s="42"/>
      <c r="C357" s="42"/>
      <c r="D357" s="42"/>
      <c r="E357" s="54"/>
      <c r="F357" s="55"/>
      <c r="G357" s="43" t="str">
        <f t="shared" si="11"/>
        <v>Yes</v>
      </c>
      <c r="H357" s="43" t="str">
        <f t="shared" si="12"/>
        <v>No</v>
      </c>
    </row>
    <row r="358" spans="1:8" s="33" customFormat="1" ht="16.5" thickBot="1" x14ac:dyDescent="0.3">
      <c r="A358" s="42"/>
      <c r="B358" s="42"/>
      <c r="C358" s="42"/>
      <c r="D358" s="42"/>
      <c r="E358" s="54"/>
      <c r="F358" s="55"/>
      <c r="G358" s="43" t="str">
        <f t="shared" si="11"/>
        <v>Yes</v>
      </c>
      <c r="H358" s="43" t="str">
        <f t="shared" si="12"/>
        <v>No</v>
      </c>
    </row>
    <row r="359" spans="1:8" s="33" customFormat="1" ht="16.5" thickBot="1" x14ac:dyDescent="0.3">
      <c r="A359" s="42"/>
      <c r="B359" s="42"/>
      <c r="C359" s="42"/>
      <c r="D359" s="42"/>
      <c r="E359" s="54"/>
      <c r="F359" s="55"/>
      <c r="G359" s="43" t="str">
        <f t="shared" si="11"/>
        <v>Yes</v>
      </c>
      <c r="H359" s="43" t="str">
        <f t="shared" si="12"/>
        <v>No</v>
      </c>
    </row>
    <row r="360" spans="1:8" s="33" customFormat="1" ht="16.5" thickBot="1" x14ac:dyDescent="0.3">
      <c r="A360" s="42"/>
      <c r="B360" s="42"/>
      <c r="C360" s="42"/>
      <c r="D360" s="42"/>
      <c r="E360" s="54"/>
      <c r="F360" s="55"/>
      <c r="G360" s="43" t="str">
        <f t="shared" si="11"/>
        <v>Yes</v>
      </c>
      <c r="H360" s="43" t="str">
        <f t="shared" si="12"/>
        <v>No</v>
      </c>
    </row>
    <row r="361" spans="1:8" s="33" customFormat="1" ht="16.5" thickBot="1" x14ac:dyDescent="0.3">
      <c r="A361" s="42"/>
      <c r="B361" s="42"/>
      <c r="C361" s="42"/>
      <c r="D361" s="42"/>
      <c r="E361" s="54"/>
      <c r="F361" s="55"/>
      <c r="G361" s="43" t="str">
        <f t="shared" si="11"/>
        <v>Yes</v>
      </c>
      <c r="H361" s="43" t="str">
        <f t="shared" si="12"/>
        <v>No</v>
      </c>
    </row>
    <row r="362" spans="1:8" s="33" customFormat="1" ht="16.5" thickBot="1" x14ac:dyDescent="0.3">
      <c r="A362" s="42"/>
      <c r="B362" s="42"/>
      <c r="C362" s="42"/>
      <c r="D362" s="42"/>
      <c r="E362" s="54"/>
      <c r="F362" s="55"/>
      <c r="G362" s="43" t="str">
        <f t="shared" si="11"/>
        <v>Yes</v>
      </c>
      <c r="H362" s="43" t="str">
        <f t="shared" si="12"/>
        <v>No</v>
      </c>
    </row>
    <row r="363" spans="1:8" s="33" customFormat="1" ht="16.5" thickBot="1" x14ac:dyDescent="0.3">
      <c r="A363" s="42"/>
      <c r="B363" s="42"/>
      <c r="C363" s="42"/>
      <c r="D363" s="42"/>
      <c r="E363" s="54"/>
      <c r="F363" s="55"/>
      <c r="G363" s="43" t="str">
        <f t="shared" si="11"/>
        <v>Yes</v>
      </c>
      <c r="H363" s="43" t="str">
        <f t="shared" si="12"/>
        <v>No</v>
      </c>
    </row>
    <row r="364" spans="1:8" s="33" customFormat="1" ht="16.5" thickBot="1" x14ac:dyDescent="0.3">
      <c r="A364" s="42"/>
      <c r="B364" s="42"/>
      <c r="C364" s="42"/>
      <c r="D364" s="42"/>
      <c r="E364" s="54"/>
      <c r="F364" s="55"/>
      <c r="G364" s="43" t="str">
        <f t="shared" si="11"/>
        <v>Yes</v>
      </c>
      <c r="H364" s="43" t="str">
        <f t="shared" si="12"/>
        <v>No</v>
      </c>
    </row>
    <row r="365" spans="1:8" s="33" customFormat="1" ht="16.5" thickBot="1" x14ac:dyDescent="0.3">
      <c r="A365" s="42"/>
      <c r="B365" s="42"/>
      <c r="C365" s="42"/>
      <c r="D365" s="42"/>
      <c r="E365" s="54"/>
      <c r="F365" s="55"/>
      <c r="G365" s="43" t="str">
        <f t="shared" si="11"/>
        <v>Yes</v>
      </c>
      <c r="H365" s="43" t="str">
        <f t="shared" si="12"/>
        <v>No</v>
      </c>
    </row>
    <row r="366" spans="1:8" s="33" customFormat="1" ht="16.5" thickBot="1" x14ac:dyDescent="0.3">
      <c r="A366" s="42"/>
      <c r="B366" s="42"/>
      <c r="C366" s="42"/>
      <c r="D366" s="42"/>
      <c r="E366" s="54"/>
      <c r="F366" s="55"/>
      <c r="G366" s="43" t="str">
        <f t="shared" si="11"/>
        <v>Yes</v>
      </c>
      <c r="H366" s="43" t="str">
        <f t="shared" si="12"/>
        <v>No</v>
      </c>
    </row>
    <row r="367" spans="1:8" s="33" customFormat="1" ht="16.5" thickBot="1" x14ac:dyDescent="0.3">
      <c r="A367" s="42"/>
      <c r="B367" s="42"/>
      <c r="C367" s="42"/>
      <c r="D367" s="42"/>
      <c r="E367" s="54"/>
      <c r="F367" s="55"/>
      <c r="G367" s="43" t="str">
        <f t="shared" si="11"/>
        <v>Yes</v>
      </c>
      <c r="H367" s="43" t="str">
        <f t="shared" si="12"/>
        <v>No</v>
      </c>
    </row>
    <row r="368" spans="1:8" s="33" customFormat="1" ht="16.5" thickBot="1" x14ac:dyDescent="0.3">
      <c r="A368" s="42"/>
      <c r="B368" s="42"/>
      <c r="C368" s="42"/>
      <c r="D368" s="42"/>
      <c r="E368" s="54"/>
      <c r="F368" s="55"/>
      <c r="G368" s="43" t="str">
        <f t="shared" si="11"/>
        <v>Yes</v>
      </c>
      <c r="H368" s="43" t="str">
        <f t="shared" si="12"/>
        <v>No</v>
      </c>
    </row>
    <row r="369" spans="1:8" s="33" customFormat="1" ht="16.5" thickBot="1" x14ac:dyDescent="0.3">
      <c r="A369" s="42"/>
      <c r="B369" s="42"/>
      <c r="C369" s="42"/>
      <c r="D369" s="42"/>
      <c r="E369" s="54"/>
      <c r="F369" s="55"/>
      <c r="G369" s="43" t="str">
        <f t="shared" si="11"/>
        <v>Yes</v>
      </c>
      <c r="H369" s="43" t="str">
        <f t="shared" si="12"/>
        <v>No</v>
      </c>
    </row>
    <row r="370" spans="1:8" s="33" customFormat="1" ht="16.5" thickBot="1" x14ac:dyDescent="0.3">
      <c r="A370" s="42"/>
      <c r="B370" s="42"/>
      <c r="C370" s="42"/>
      <c r="D370" s="42"/>
      <c r="E370" s="54"/>
      <c r="F370" s="55"/>
      <c r="G370" s="43" t="str">
        <f t="shared" si="11"/>
        <v>Yes</v>
      </c>
      <c r="H370" s="43" t="str">
        <f t="shared" si="12"/>
        <v>No</v>
      </c>
    </row>
    <row r="371" spans="1:8" s="33" customFormat="1" ht="16.5" thickBot="1" x14ac:dyDescent="0.3">
      <c r="A371" s="42"/>
      <c r="B371" s="42"/>
      <c r="C371" s="42"/>
      <c r="D371" s="42"/>
      <c r="E371" s="54"/>
      <c r="F371" s="55"/>
      <c r="G371" s="43" t="str">
        <f t="shared" si="11"/>
        <v>Yes</v>
      </c>
      <c r="H371" s="43" t="str">
        <f t="shared" si="12"/>
        <v>No</v>
      </c>
    </row>
    <row r="372" spans="1:8" s="33" customFormat="1" ht="16.5" thickBot="1" x14ac:dyDescent="0.3">
      <c r="A372" s="42"/>
      <c r="B372" s="42"/>
      <c r="C372" s="42"/>
      <c r="D372" s="42"/>
      <c r="E372" s="54"/>
      <c r="F372" s="55"/>
      <c r="G372" s="43" t="str">
        <f t="shared" si="11"/>
        <v>Yes</v>
      </c>
      <c r="H372" s="43" t="str">
        <f t="shared" si="12"/>
        <v>No</v>
      </c>
    </row>
    <row r="373" spans="1:8" s="33" customFormat="1" ht="16.5" thickBot="1" x14ac:dyDescent="0.3">
      <c r="A373" s="42"/>
      <c r="B373" s="42"/>
      <c r="C373" s="42"/>
      <c r="D373" s="42"/>
      <c r="E373" s="54"/>
      <c r="F373" s="55"/>
      <c r="G373" s="43" t="str">
        <f t="shared" si="11"/>
        <v>Yes</v>
      </c>
      <c r="H373" s="43" t="str">
        <f t="shared" si="12"/>
        <v>No</v>
      </c>
    </row>
    <row r="374" spans="1:8" s="33" customFormat="1" ht="16.5" thickBot="1" x14ac:dyDescent="0.3">
      <c r="A374" s="42"/>
      <c r="B374" s="42"/>
      <c r="C374" s="42"/>
      <c r="D374" s="42"/>
      <c r="E374" s="54"/>
      <c r="F374" s="55"/>
      <c r="G374" s="43" t="str">
        <f t="shared" si="11"/>
        <v>Yes</v>
      </c>
      <c r="H374" s="43" t="str">
        <f t="shared" si="12"/>
        <v>No</v>
      </c>
    </row>
    <row r="375" spans="1:8" s="33" customFormat="1" ht="16.5" thickBot="1" x14ac:dyDescent="0.3">
      <c r="A375" s="42"/>
      <c r="B375" s="42"/>
      <c r="C375" s="42"/>
      <c r="D375" s="42"/>
      <c r="E375" s="54"/>
      <c r="F375" s="55"/>
      <c r="G375" s="43" t="str">
        <f t="shared" si="11"/>
        <v>Yes</v>
      </c>
      <c r="H375" s="43" t="str">
        <f t="shared" si="12"/>
        <v>No</v>
      </c>
    </row>
    <row r="376" spans="1:8" s="33" customFormat="1" ht="16.5" thickBot="1" x14ac:dyDescent="0.3">
      <c r="A376" s="42"/>
      <c r="B376" s="42"/>
      <c r="C376" s="42"/>
      <c r="D376" s="42"/>
      <c r="E376" s="54"/>
      <c r="F376" s="55"/>
      <c r="G376" s="43" t="str">
        <f t="shared" si="11"/>
        <v>Yes</v>
      </c>
      <c r="H376" s="43" t="str">
        <f t="shared" si="12"/>
        <v>No</v>
      </c>
    </row>
    <row r="377" spans="1:8" s="33" customFormat="1" ht="16.5" thickBot="1" x14ac:dyDescent="0.3">
      <c r="A377" s="42"/>
      <c r="B377" s="42"/>
      <c r="C377" s="42"/>
      <c r="D377" s="42"/>
      <c r="E377" s="54"/>
      <c r="F377" s="55"/>
      <c r="G377" s="43" t="str">
        <f t="shared" si="11"/>
        <v>Yes</v>
      </c>
      <c r="H377" s="43" t="str">
        <f t="shared" si="12"/>
        <v>No</v>
      </c>
    </row>
    <row r="378" spans="1:8" s="33" customFormat="1" ht="16.5" thickBot="1" x14ac:dyDescent="0.3">
      <c r="A378" s="42"/>
      <c r="B378" s="42"/>
      <c r="C378" s="42"/>
      <c r="D378" s="42"/>
      <c r="E378" s="54"/>
      <c r="F378" s="55"/>
      <c r="G378" s="43" t="str">
        <f t="shared" si="11"/>
        <v>Yes</v>
      </c>
      <c r="H378" s="43" t="str">
        <f t="shared" si="12"/>
        <v>No</v>
      </c>
    </row>
    <row r="379" spans="1:8" s="33" customFormat="1" ht="16.5" thickBot="1" x14ac:dyDescent="0.3">
      <c r="A379" s="42"/>
      <c r="B379" s="42"/>
      <c r="C379" s="42"/>
      <c r="D379" s="42"/>
      <c r="E379" s="54"/>
      <c r="F379" s="55"/>
      <c r="G379" s="43" t="str">
        <f t="shared" si="11"/>
        <v>Yes</v>
      </c>
      <c r="H379" s="43" t="str">
        <f t="shared" si="12"/>
        <v>No</v>
      </c>
    </row>
    <row r="380" spans="1:8" s="33" customFormat="1" ht="16.5" thickBot="1" x14ac:dyDescent="0.3">
      <c r="A380" s="42"/>
      <c r="B380" s="42"/>
      <c r="C380" s="42"/>
      <c r="D380" s="42"/>
      <c r="E380" s="54"/>
      <c r="F380" s="55"/>
      <c r="G380" s="43" t="str">
        <f t="shared" si="11"/>
        <v>Yes</v>
      </c>
      <c r="H380" s="43" t="str">
        <f t="shared" si="12"/>
        <v>No</v>
      </c>
    </row>
    <row r="381" spans="1:8" s="33" customFormat="1" ht="16.5" thickBot="1" x14ac:dyDescent="0.3">
      <c r="A381" s="42"/>
      <c r="B381" s="42"/>
      <c r="C381" s="42"/>
      <c r="D381" s="42"/>
      <c r="E381" s="54"/>
      <c r="F381" s="55"/>
      <c r="G381" s="43" t="str">
        <f t="shared" si="11"/>
        <v>Yes</v>
      </c>
      <c r="H381" s="43" t="str">
        <f t="shared" si="12"/>
        <v>No</v>
      </c>
    </row>
    <row r="382" spans="1:8" s="33" customFormat="1" ht="16.5" thickBot="1" x14ac:dyDescent="0.3">
      <c r="A382" s="42"/>
      <c r="B382" s="42"/>
      <c r="C382" s="42"/>
      <c r="D382" s="42"/>
      <c r="E382" s="54"/>
      <c r="F382" s="55"/>
      <c r="G382" s="43" t="str">
        <f t="shared" si="11"/>
        <v>Yes</v>
      </c>
      <c r="H382" s="43" t="str">
        <f t="shared" si="12"/>
        <v>No</v>
      </c>
    </row>
    <row r="383" spans="1:8" s="33" customFormat="1" ht="16.5" thickBot="1" x14ac:dyDescent="0.3">
      <c r="A383" s="42"/>
      <c r="B383" s="42"/>
      <c r="C383" s="42"/>
      <c r="D383" s="42"/>
      <c r="E383" s="54"/>
      <c r="F383" s="55"/>
      <c r="G383" s="43" t="str">
        <f t="shared" si="11"/>
        <v>Yes</v>
      </c>
      <c r="H383" s="43" t="str">
        <f t="shared" si="12"/>
        <v>No</v>
      </c>
    </row>
    <row r="384" spans="1:8" s="33" customFormat="1" ht="16.5" thickBot="1" x14ac:dyDescent="0.3">
      <c r="A384" s="42"/>
      <c r="B384" s="42"/>
      <c r="C384" s="42"/>
      <c r="D384" s="42"/>
      <c r="E384" s="54"/>
      <c r="F384" s="55"/>
      <c r="G384" s="43" t="str">
        <f t="shared" si="11"/>
        <v>Yes</v>
      </c>
      <c r="H384" s="43" t="str">
        <f t="shared" si="12"/>
        <v>No</v>
      </c>
    </row>
    <row r="385" spans="1:8" s="33" customFormat="1" ht="16.5" thickBot="1" x14ac:dyDescent="0.3">
      <c r="A385" s="42"/>
      <c r="B385" s="42"/>
      <c r="C385" s="42"/>
      <c r="D385" s="42"/>
      <c r="E385" s="54"/>
      <c r="F385" s="55"/>
      <c r="G385" s="43" t="str">
        <f t="shared" si="11"/>
        <v>Yes</v>
      </c>
      <c r="H385" s="43" t="str">
        <f t="shared" si="12"/>
        <v>No</v>
      </c>
    </row>
    <row r="386" spans="1:8" s="33" customFormat="1" ht="16.5" thickBot="1" x14ac:dyDescent="0.3">
      <c r="A386" s="42"/>
      <c r="B386" s="42"/>
      <c r="C386" s="42"/>
      <c r="D386" s="42"/>
      <c r="E386" s="54"/>
      <c r="F386" s="55"/>
      <c r="G386" s="43" t="str">
        <f t="shared" si="11"/>
        <v>Yes</v>
      </c>
      <c r="H386" s="43" t="str">
        <f t="shared" si="12"/>
        <v>No</v>
      </c>
    </row>
    <row r="387" spans="1:8" s="33" customFormat="1" ht="16.5" thickBot="1" x14ac:dyDescent="0.3">
      <c r="A387" s="42"/>
      <c r="B387" s="42"/>
      <c r="C387" s="42"/>
      <c r="D387" s="42"/>
      <c r="E387" s="54"/>
      <c r="F387" s="55"/>
      <c r="G387" s="43" t="str">
        <f t="shared" si="11"/>
        <v>Yes</v>
      </c>
      <c r="H387" s="43" t="str">
        <f t="shared" si="12"/>
        <v>No</v>
      </c>
    </row>
    <row r="388" spans="1:8" s="33" customFormat="1" ht="16.5" thickBot="1" x14ac:dyDescent="0.3">
      <c r="A388" s="42"/>
      <c r="B388" s="42"/>
      <c r="C388" s="42"/>
      <c r="D388" s="42"/>
      <c r="E388" s="54"/>
      <c r="F388" s="55"/>
      <c r="G388" s="43" t="str">
        <f t="shared" si="11"/>
        <v>Yes</v>
      </c>
      <c r="H388" s="43" t="str">
        <f t="shared" si="12"/>
        <v>No</v>
      </c>
    </row>
    <row r="389" spans="1:8" s="33" customFormat="1" ht="16.5" thickBot="1" x14ac:dyDescent="0.3">
      <c r="A389" s="42"/>
      <c r="B389" s="42"/>
      <c r="C389" s="42"/>
      <c r="D389" s="42"/>
      <c r="E389" s="54"/>
      <c r="F389" s="55"/>
      <c r="G389" s="43" t="str">
        <f t="shared" si="11"/>
        <v>Yes</v>
      </c>
      <c r="H389" s="43" t="str">
        <f t="shared" si="12"/>
        <v>No</v>
      </c>
    </row>
    <row r="390" spans="1:8" s="33" customFormat="1" ht="16.5" thickBot="1" x14ac:dyDescent="0.3">
      <c r="A390" s="42"/>
      <c r="B390" s="42"/>
      <c r="C390" s="42"/>
      <c r="D390" s="42"/>
      <c r="E390" s="54"/>
      <c r="F390" s="55"/>
      <c r="G390" s="43" t="str">
        <f t="shared" si="11"/>
        <v>Yes</v>
      </c>
      <c r="H390" s="43" t="str">
        <f t="shared" si="12"/>
        <v>No</v>
      </c>
    </row>
    <row r="391" spans="1:8" s="33" customFormat="1" ht="16.5" thickBot="1" x14ac:dyDescent="0.3">
      <c r="A391" s="42"/>
      <c r="B391" s="42"/>
      <c r="C391" s="42"/>
      <c r="D391" s="42"/>
      <c r="E391" s="54"/>
      <c r="F391" s="55"/>
      <c r="G391" s="43" t="str">
        <f t="shared" ref="G391:G454" si="13">IF(F391&gt;=E391,"Yes","No")</f>
        <v>Yes</v>
      </c>
      <c r="H391" s="43" t="str">
        <f t="shared" ref="H391:H454" si="14">IF(F391&gt;E391,"Yes","No")</f>
        <v>No</v>
      </c>
    </row>
    <row r="392" spans="1:8" s="33" customFormat="1" ht="16.5" thickBot="1" x14ac:dyDescent="0.3">
      <c r="A392" s="42"/>
      <c r="B392" s="42"/>
      <c r="C392" s="42"/>
      <c r="D392" s="42"/>
      <c r="E392" s="54"/>
      <c r="F392" s="55"/>
      <c r="G392" s="43" t="str">
        <f t="shared" si="13"/>
        <v>Yes</v>
      </c>
      <c r="H392" s="43" t="str">
        <f t="shared" si="14"/>
        <v>No</v>
      </c>
    </row>
    <row r="393" spans="1:8" s="33" customFormat="1" ht="16.5" thickBot="1" x14ac:dyDescent="0.3">
      <c r="A393" s="42"/>
      <c r="B393" s="42"/>
      <c r="C393" s="42"/>
      <c r="D393" s="42"/>
      <c r="E393" s="54"/>
      <c r="F393" s="55"/>
      <c r="G393" s="43" t="str">
        <f t="shared" si="13"/>
        <v>Yes</v>
      </c>
      <c r="H393" s="43" t="str">
        <f t="shared" si="14"/>
        <v>No</v>
      </c>
    </row>
    <row r="394" spans="1:8" s="33" customFormat="1" ht="16.5" thickBot="1" x14ac:dyDescent="0.3">
      <c r="A394" s="42"/>
      <c r="B394" s="42"/>
      <c r="C394" s="42"/>
      <c r="D394" s="42"/>
      <c r="E394" s="54"/>
      <c r="F394" s="55"/>
      <c r="G394" s="43" t="str">
        <f t="shared" si="13"/>
        <v>Yes</v>
      </c>
      <c r="H394" s="43" t="str">
        <f t="shared" si="14"/>
        <v>No</v>
      </c>
    </row>
    <row r="395" spans="1:8" s="33" customFormat="1" ht="16.5" thickBot="1" x14ac:dyDescent="0.3">
      <c r="A395" s="42"/>
      <c r="B395" s="42"/>
      <c r="C395" s="42"/>
      <c r="D395" s="42"/>
      <c r="E395" s="54"/>
      <c r="F395" s="55"/>
      <c r="G395" s="43" t="str">
        <f t="shared" si="13"/>
        <v>Yes</v>
      </c>
      <c r="H395" s="43" t="str">
        <f t="shared" si="14"/>
        <v>No</v>
      </c>
    </row>
    <row r="396" spans="1:8" s="33" customFormat="1" ht="16.5" thickBot="1" x14ac:dyDescent="0.3">
      <c r="A396" s="42"/>
      <c r="B396" s="42"/>
      <c r="C396" s="42"/>
      <c r="D396" s="42"/>
      <c r="E396" s="54"/>
      <c r="F396" s="55"/>
      <c r="G396" s="43" t="str">
        <f t="shared" si="13"/>
        <v>Yes</v>
      </c>
      <c r="H396" s="43" t="str">
        <f t="shared" si="14"/>
        <v>No</v>
      </c>
    </row>
    <row r="397" spans="1:8" s="33" customFormat="1" ht="16.5" thickBot="1" x14ac:dyDescent="0.3">
      <c r="A397" s="42"/>
      <c r="B397" s="42"/>
      <c r="C397" s="42"/>
      <c r="D397" s="42"/>
      <c r="E397" s="54"/>
      <c r="F397" s="55"/>
      <c r="G397" s="43" t="str">
        <f t="shared" si="13"/>
        <v>Yes</v>
      </c>
      <c r="H397" s="43" t="str">
        <f t="shared" si="14"/>
        <v>No</v>
      </c>
    </row>
    <row r="398" spans="1:8" s="33" customFormat="1" ht="16.5" thickBot="1" x14ac:dyDescent="0.3">
      <c r="A398" s="42"/>
      <c r="B398" s="42"/>
      <c r="C398" s="42"/>
      <c r="D398" s="42"/>
      <c r="E398" s="54"/>
      <c r="F398" s="55"/>
      <c r="G398" s="43" t="str">
        <f t="shared" si="13"/>
        <v>Yes</v>
      </c>
      <c r="H398" s="43" t="str">
        <f t="shared" si="14"/>
        <v>No</v>
      </c>
    </row>
    <row r="399" spans="1:8" s="33" customFormat="1" ht="16.5" thickBot="1" x14ac:dyDescent="0.3">
      <c r="A399" s="42"/>
      <c r="B399" s="42"/>
      <c r="C399" s="42"/>
      <c r="D399" s="42"/>
      <c r="E399" s="54"/>
      <c r="F399" s="55"/>
      <c r="G399" s="43" t="str">
        <f t="shared" si="13"/>
        <v>Yes</v>
      </c>
      <c r="H399" s="43" t="str">
        <f t="shared" si="14"/>
        <v>No</v>
      </c>
    </row>
    <row r="400" spans="1:8" s="33" customFormat="1" ht="16.5" thickBot="1" x14ac:dyDescent="0.3">
      <c r="A400" s="42"/>
      <c r="B400" s="42"/>
      <c r="C400" s="42"/>
      <c r="D400" s="42"/>
      <c r="E400" s="54"/>
      <c r="F400" s="55"/>
      <c r="G400" s="43" t="str">
        <f t="shared" si="13"/>
        <v>Yes</v>
      </c>
      <c r="H400" s="43" t="str">
        <f t="shared" si="14"/>
        <v>No</v>
      </c>
    </row>
    <row r="401" spans="1:8" s="33" customFormat="1" ht="16.5" thickBot="1" x14ac:dyDescent="0.3">
      <c r="A401" s="42"/>
      <c r="B401" s="42"/>
      <c r="C401" s="42"/>
      <c r="D401" s="42"/>
      <c r="E401" s="54"/>
      <c r="F401" s="55"/>
      <c r="G401" s="43" t="str">
        <f t="shared" si="13"/>
        <v>Yes</v>
      </c>
      <c r="H401" s="43" t="str">
        <f t="shared" si="14"/>
        <v>No</v>
      </c>
    </row>
    <row r="402" spans="1:8" s="33" customFormat="1" ht="16.5" thickBot="1" x14ac:dyDescent="0.3">
      <c r="A402" s="42"/>
      <c r="B402" s="42"/>
      <c r="C402" s="42"/>
      <c r="D402" s="42"/>
      <c r="E402" s="54"/>
      <c r="F402" s="55"/>
      <c r="G402" s="43" t="str">
        <f t="shared" si="13"/>
        <v>Yes</v>
      </c>
      <c r="H402" s="43" t="str">
        <f t="shared" si="14"/>
        <v>No</v>
      </c>
    </row>
    <row r="403" spans="1:8" s="33" customFormat="1" ht="16.5" thickBot="1" x14ac:dyDescent="0.3">
      <c r="A403" s="42"/>
      <c r="B403" s="42"/>
      <c r="C403" s="42"/>
      <c r="D403" s="42"/>
      <c r="E403" s="54"/>
      <c r="F403" s="55"/>
      <c r="G403" s="43" t="str">
        <f t="shared" si="13"/>
        <v>Yes</v>
      </c>
      <c r="H403" s="43" t="str">
        <f t="shared" si="14"/>
        <v>No</v>
      </c>
    </row>
    <row r="404" spans="1:8" s="33" customFormat="1" ht="16.5" thickBot="1" x14ac:dyDescent="0.3">
      <c r="A404" s="42"/>
      <c r="B404" s="42"/>
      <c r="C404" s="42"/>
      <c r="D404" s="42"/>
      <c r="E404" s="54"/>
      <c r="F404" s="55"/>
      <c r="G404" s="43" t="str">
        <f t="shared" si="13"/>
        <v>Yes</v>
      </c>
      <c r="H404" s="43" t="str">
        <f t="shared" si="14"/>
        <v>No</v>
      </c>
    </row>
    <row r="405" spans="1:8" s="33" customFormat="1" ht="16.5" thickBot="1" x14ac:dyDescent="0.3">
      <c r="A405" s="42"/>
      <c r="B405" s="42"/>
      <c r="C405" s="42"/>
      <c r="D405" s="42"/>
      <c r="E405" s="54"/>
      <c r="F405" s="55"/>
      <c r="G405" s="43" t="str">
        <f t="shared" si="13"/>
        <v>Yes</v>
      </c>
      <c r="H405" s="43" t="str">
        <f t="shared" si="14"/>
        <v>No</v>
      </c>
    </row>
    <row r="406" spans="1:8" s="33" customFormat="1" ht="16.5" thickBot="1" x14ac:dyDescent="0.3">
      <c r="A406" s="42"/>
      <c r="B406" s="42"/>
      <c r="C406" s="42"/>
      <c r="D406" s="42"/>
      <c r="E406" s="54"/>
      <c r="F406" s="55"/>
      <c r="G406" s="43" t="str">
        <f t="shared" si="13"/>
        <v>Yes</v>
      </c>
      <c r="H406" s="43" t="str">
        <f t="shared" si="14"/>
        <v>No</v>
      </c>
    </row>
    <row r="407" spans="1:8" s="33" customFormat="1" ht="16.5" thickBot="1" x14ac:dyDescent="0.3">
      <c r="A407" s="42"/>
      <c r="B407" s="42"/>
      <c r="C407" s="42"/>
      <c r="D407" s="42"/>
      <c r="E407" s="54"/>
      <c r="F407" s="55"/>
      <c r="G407" s="43" t="str">
        <f t="shared" si="13"/>
        <v>Yes</v>
      </c>
      <c r="H407" s="43" t="str">
        <f t="shared" si="14"/>
        <v>No</v>
      </c>
    </row>
    <row r="408" spans="1:8" s="33" customFormat="1" ht="16.5" thickBot="1" x14ac:dyDescent="0.3">
      <c r="A408" s="42"/>
      <c r="B408" s="42"/>
      <c r="C408" s="42"/>
      <c r="D408" s="42"/>
      <c r="E408" s="54"/>
      <c r="F408" s="55"/>
      <c r="G408" s="43" t="str">
        <f t="shared" si="13"/>
        <v>Yes</v>
      </c>
      <c r="H408" s="43" t="str">
        <f t="shared" si="14"/>
        <v>No</v>
      </c>
    </row>
    <row r="409" spans="1:8" s="33" customFormat="1" ht="16.5" thickBot="1" x14ac:dyDescent="0.3">
      <c r="A409" s="42"/>
      <c r="B409" s="42"/>
      <c r="C409" s="42"/>
      <c r="D409" s="42"/>
      <c r="E409" s="54"/>
      <c r="F409" s="55"/>
      <c r="G409" s="43" t="str">
        <f t="shared" si="13"/>
        <v>Yes</v>
      </c>
      <c r="H409" s="43" t="str">
        <f t="shared" si="14"/>
        <v>No</v>
      </c>
    </row>
    <row r="410" spans="1:8" s="33" customFormat="1" ht="16.5" thickBot="1" x14ac:dyDescent="0.3">
      <c r="A410" s="42"/>
      <c r="B410" s="42"/>
      <c r="C410" s="42"/>
      <c r="D410" s="42"/>
      <c r="E410" s="54"/>
      <c r="F410" s="55"/>
      <c r="G410" s="43" t="str">
        <f t="shared" si="13"/>
        <v>Yes</v>
      </c>
      <c r="H410" s="43" t="str">
        <f t="shared" si="14"/>
        <v>No</v>
      </c>
    </row>
    <row r="411" spans="1:8" s="33" customFormat="1" ht="16.5" thickBot="1" x14ac:dyDescent="0.3">
      <c r="A411" s="42"/>
      <c r="B411" s="42"/>
      <c r="C411" s="42"/>
      <c r="D411" s="42"/>
      <c r="E411" s="54"/>
      <c r="F411" s="55"/>
      <c r="G411" s="43" t="str">
        <f t="shared" si="13"/>
        <v>Yes</v>
      </c>
      <c r="H411" s="43" t="str">
        <f t="shared" si="14"/>
        <v>No</v>
      </c>
    </row>
    <row r="412" spans="1:8" s="33" customFormat="1" ht="16.5" thickBot="1" x14ac:dyDescent="0.3">
      <c r="A412" s="42"/>
      <c r="B412" s="42"/>
      <c r="C412" s="42"/>
      <c r="D412" s="42"/>
      <c r="E412" s="54"/>
      <c r="F412" s="55"/>
      <c r="G412" s="43" t="str">
        <f t="shared" si="13"/>
        <v>Yes</v>
      </c>
      <c r="H412" s="43" t="str">
        <f t="shared" si="14"/>
        <v>No</v>
      </c>
    </row>
    <row r="413" spans="1:8" s="33" customFormat="1" ht="16.5" thickBot="1" x14ac:dyDescent="0.3">
      <c r="A413" s="42"/>
      <c r="B413" s="42"/>
      <c r="C413" s="42"/>
      <c r="D413" s="42"/>
      <c r="E413" s="54"/>
      <c r="F413" s="55"/>
      <c r="G413" s="43" t="str">
        <f t="shared" si="13"/>
        <v>Yes</v>
      </c>
      <c r="H413" s="43" t="str">
        <f t="shared" si="14"/>
        <v>No</v>
      </c>
    </row>
    <row r="414" spans="1:8" s="33" customFormat="1" ht="16.5" thickBot="1" x14ac:dyDescent="0.3">
      <c r="A414" s="42"/>
      <c r="B414" s="42"/>
      <c r="C414" s="42"/>
      <c r="D414" s="42"/>
      <c r="E414" s="54"/>
      <c r="F414" s="55"/>
      <c r="G414" s="43" t="str">
        <f t="shared" si="13"/>
        <v>Yes</v>
      </c>
      <c r="H414" s="43" t="str">
        <f t="shared" si="14"/>
        <v>No</v>
      </c>
    </row>
    <row r="415" spans="1:8" s="33" customFormat="1" ht="16.5" thickBot="1" x14ac:dyDescent="0.3">
      <c r="A415" s="42"/>
      <c r="B415" s="42"/>
      <c r="C415" s="42"/>
      <c r="D415" s="42"/>
      <c r="E415" s="54"/>
      <c r="F415" s="55"/>
      <c r="G415" s="43" t="str">
        <f t="shared" si="13"/>
        <v>Yes</v>
      </c>
      <c r="H415" s="43" t="str">
        <f t="shared" si="14"/>
        <v>No</v>
      </c>
    </row>
    <row r="416" spans="1:8" s="33" customFormat="1" ht="16.5" thickBot="1" x14ac:dyDescent="0.3">
      <c r="A416" s="42"/>
      <c r="B416" s="42"/>
      <c r="C416" s="42"/>
      <c r="D416" s="42"/>
      <c r="E416" s="54"/>
      <c r="F416" s="55"/>
      <c r="G416" s="43" t="str">
        <f t="shared" si="13"/>
        <v>Yes</v>
      </c>
      <c r="H416" s="43" t="str">
        <f t="shared" si="14"/>
        <v>No</v>
      </c>
    </row>
    <row r="417" spans="1:8" s="33" customFormat="1" ht="16.5" thickBot="1" x14ac:dyDescent="0.3">
      <c r="A417" s="42"/>
      <c r="B417" s="42"/>
      <c r="C417" s="42"/>
      <c r="D417" s="42"/>
      <c r="E417" s="54"/>
      <c r="F417" s="55"/>
      <c r="G417" s="43" t="str">
        <f t="shared" si="13"/>
        <v>Yes</v>
      </c>
      <c r="H417" s="43" t="str">
        <f t="shared" si="14"/>
        <v>No</v>
      </c>
    </row>
    <row r="418" spans="1:8" s="33" customFormat="1" ht="16.5" thickBot="1" x14ac:dyDescent="0.3">
      <c r="A418" s="42"/>
      <c r="B418" s="42"/>
      <c r="C418" s="42"/>
      <c r="D418" s="42"/>
      <c r="E418" s="54"/>
      <c r="F418" s="55"/>
      <c r="G418" s="43" t="str">
        <f t="shared" si="13"/>
        <v>Yes</v>
      </c>
      <c r="H418" s="43" t="str">
        <f t="shared" si="14"/>
        <v>No</v>
      </c>
    </row>
    <row r="419" spans="1:8" s="33" customFormat="1" ht="16.5" thickBot="1" x14ac:dyDescent="0.3">
      <c r="A419" s="42"/>
      <c r="B419" s="42"/>
      <c r="C419" s="42"/>
      <c r="D419" s="42"/>
      <c r="E419" s="54"/>
      <c r="F419" s="55"/>
      <c r="G419" s="43" t="str">
        <f t="shared" si="13"/>
        <v>Yes</v>
      </c>
      <c r="H419" s="43" t="str">
        <f t="shared" si="14"/>
        <v>No</v>
      </c>
    </row>
    <row r="420" spans="1:8" s="33" customFormat="1" ht="16.5" thickBot="1" x14ac:dyDescent="0.3">
      <c r="A420" s="42"/>
      <c r="B420" s="42"/>
      <c r="C420" s="42"/>
      <c r="D420" s="42"/>
      <c r="E420" s="54"/>
      <c r="F420" s="55"/>
      <c r="G420" s="43" t="str">
        <f t="shared" si="13"/>
        <v>Yes</v>
      </c>
      <c r="H420" s="43" t="str">
        <f t="shared" si="14"/>
        <v>No</v>
      </c>
    </row>
    <row r="421" spans="1:8" s="33" customFormat="1" ht="16.5" thickBot="1" x14ac:dyDescent="0.3">
      <c r="A421" s="42"/>
      <c r="B421" s="42"/>
      <c r="C421" s="42"/>
      <c r="D421" s="42"/>
      <c r="E421" s="54"/>
      <c r="F421" s="55"/>
      <c r="G421" s="43" t="str">
        <f t="shared" si="13"/>
        <v>Yes</v>
      </c>
      <c r="H421" s="43" t="str">
        <f t="shared" si="14"/>
        <v>No</v>
      </c>
    </row>
    <row r="422" spans="1:8" s="33" customFormat="1" ht="16.5" thickBot="1" x14ac:dyDescent="0.3">
      <c r="A422" s="42"/>
      <c r="B422" s="42"/>
      <c r="C422" s="42"/>
      <c r="D422" s="42"/>
      <c r="E422" s="54"/>
      <c r="F422" s="55"/>
      <c r="G422" s="43" t="str">
        <f t="shared" si="13"/>
        <v>Yes</v>
      </c>
      <c r="H422" s="43" t="str">
        <f t="shared" si="14"/>
        <v>No</v>
      </c>
    </row>
    <row r="423" spans="1:8" s="33" customFormat="1" ht="16.5" thickBot="1" x14ac:dyDescent="0.3">
      <c r="A423" s="42"/>
      <c r="B423" s="42"/>
      <c r="C423" s="42"/>
      <c r="D423" s="42"/>
      <c r="E423" s="54"/>
      <c r="F423" s="55"/>
      <c r="G423" s="43" t="str">
        <f t="shared" si="13"/>
        <v>Yes</v>
      </c>
      <c r="H423" s="43" t="str">
        <f t="shared" si="14"/>
        <v>No</v>
      </c>
    </row>
    <row r="424" spans="1:8" s="33" customFormat="1" ht="16.5" thickBot="1" x14ac:dyDescent="0.3">
      <c r="A424" s="42"/>
      <c r="B424" s="42"/>
      <c r="C424" s="42"/>
      <c r="D424" s="42"/>
      <c r="E424" s="54"/>
      <c r="F424" s="55"/>
      <c r="G424" s="43" t="str">
        <f t="shared" si="13"/>
        <v>Yes</v>
      </c>
      <c r="H424" s="43" t="str">
        <f t="shared" si="14"/>
        <v>No</v>
      </c>
    </row>
    <row r="425" spans="1:8" s="33" customFormat="1" ht="16.5" thickBot="1" x14ac:dyDescent="0.3">
      <c r="A425" s="42"/>
      <c r="B425" s="42"/>
      <c r="C425" s="42"/>
      <c r="D425" s="42"/>
      <c r="E425" s="54"/>
      <c r="F425" s="55"/>
      <c r="G425" s="43" t="str">
        <f t="shared" si="13"/>
        <v>Yes</v>
      </c>
      <c r="H425" s="43" t="str">
        <f t="shared" si="14"/>
        <v>No</v>
      </c>
    </row>
    <row r="426" spans="1:8" s="33" customFormat="1" ht="16.5" thickBot="1" x14ac:dyDescent="0.3">
      <c r="A426" s="42"/>
      <c r="B426" s="42"/>
      <c r="C426" s="42"/>
      <c r="D426" s="42"/>
      <c r="E426" s="54"/>
      <c r="F426" s="55"/>
      <c r="G426" s="43" t="str">
        <f t="shared" si="13"/>
        <v>Yes</v>
      </c>
      <c r="H426" s="43" t="str">
        <f t="shared" si="14"/>
        <v>No</v>
      </c>
    </row>
    <row r="427" spans="1:8" s="33" customFormat="1" ht="16.5" thickBot="1" x14ac:dyDescent="0.3">
      <c r="A427" s="42"/>
      <c r="B427" s="42"/>
      <c r="C427" s="42"/>
      <c r="D427" s="42"/>
      <c r="E427" s="54"/>
      <c r="F427" s="55"/>
      <c r="G427" s="43" t="str">
        <f t="shared" si="13"/>
        <v>Yes</v>
      </c>
      <c r="H427" s="43" t="str">
        <f t="shared" si="14"/>
        <v>No</v>
      </c>
    </row>
    <row r="428" spans="1:8" s="33" customFormat="1" ht="16.5" thickBot="1" x14ac:dyDescent="0.3">
      <c r="A428" s="42"/>
      <c r="B428" s="42"/>
      <c r="C428" s="42"/>
      <c r="D428" s="42"/>
      <c r="E428" s="54"/>
      <c r="F428" s="55"/>
      <c r="G428" s="43" t="str">
        <f t="shared" si="13"/>
        <v>Yes</v>
      </c>
      <c r="H428" s="43" t="str">
        <f t="shared" si="14"/>
        <v>No</v>
      </c>
    </row>
    <row r="429" spans="1:8" s="33" customFormat="1" ht="16.5" thickBot="1" x14ac:dyDescent="0.3">
      <c r="A429" s="42"/>
      <c r="B429" s="42"/>
      <c r="C429" s="42"/>
      <c r="D429" s="42"/>
      <c r="E429" s="54"/>
      <c r="F429" s="55"/>
      <c r="G429" s="43" t="str">
        <f t="shared" si="13"/>
        <v>Yes</v>
      </c>
      <c r="H429" s="43" t="str">
        <f t="shared" si="14"/>
        <v>No</v>
      </c>
    </row>
    <row r="430" spans="1:8" s="33" customFormat="1" ht="16.5" thickBot="1" x14ac:dyDescent="0.3">
      <c r="A430" s="42"/>
      <c r="B430" s="42"/>
      <c r="C430" s="42"/>
      <c r="D430" s="42"/>
      <c r="E430" s="54"/>
      <c r="F430" s="55"/>
      <c r="G430" s="43" t="str">
        <f t="shared" si="13"/>
        <v>Yes</v>
      </c>
      <c r="H430" s="43" t="str">
        <f t="shared" si="14"/>
        <v>No</v>
      </c>
    </row>
    <row r="431" spans="1:8" s="33" customFormat="1" ht="16.5" thickBot="1" x14ac:dyDescent="0.3">
      <c r="A431" s="42"/>
      <c r="B431" s="42"/>
      <c r="C431" s="42"/>
      <c r="D431" s="42"/>
      <c r="E431" s="54"/>
      <c r="F431" s="55"/>
      <c r="G431" s="43" t="str">
        <f t="shared" si="13"/>
        <v>Yes</v>
      </c>
      <c r="H431" s="43" t="str">
        <f t="shared" si="14"/>
        <v>No</v>
      </c>
    </row>
    <row r="432" spans="1:8" s="33" customFormat="1" ht="16.5" thickBot="1" x14ac:dyDescent="0.3">
      <c r="A432" s="42"/>
      <c r="B432" s="42"/>
      <c r="C432" s="42"/>
      <c r="D432" s="42"/>
      <c r="E432" s="54"/>
      <c r="F432" s="55"/>
      <c r="G432" s="43" t="str">
        <f t="shared" si="13"/>
        <v>Yes</v>
      </c>
      <c r="H432" s="43" t="str">
        <f t="shared" si="14"/>
        <v>No</v>
      </c>
    </row>
    <row r="433" spans="1:8" s="33" customFormat="1" ht="16.5" thickBot="1" x14ac:dyDescent="0.3">
      <c r="A433" s="42"/>
      <c r="B433" s="42"/>
      <c r="C433" s="42"/>
      <c r="D433" s="42"/>
      <c r="E433" s="54"/>
      <c r="F433" s="55"/>
      <c r="G433" s="43" t="str">
        <f t="shared" si="13"/>
        <v>Yes</v>
      </c>
      <c r="H433" s="43" t="str">
        <f t="shared" si="14"/>
        <v>No</v>
      </c>
    </row>
    <row r="434" spans="1:8" s="33" customFormat="1" ht="16.5" thickBot="1" x14ac:dyDescent="0.3">
      <c r="A434" s="42"/>
      <c r="B434" s="42"/>
      <c r="C434" s="42"/>
      <c r="D434" s="42"/>
      <c r="E434" s="54"/>
      <c r="F434" s="55"/>
      <c r="G434" s="43" t="str">
        <f t="shared" si="13"/>
        <v>Yes</v>
      </c>
      <c r="H434" s="43" t="str">
        <f t="shared" si="14"/>
        <v>No</v>
      </c>
    </row>
    <row r="435" spans="1:8" s="33" customFormat="1" ht="16.5" thickBot="1" x14ac:dyDescent="0.3">
      <c r="A435" s="42"/>
      <c r="B435" s="42"/>
      <c r="C435" s="42"/>
      <c r="D435" s="42"/>
      <c r="E435" s="54"/>
      <c r="F435" s="55"/>
      <c r="G435" s="43" t="str">
        <f t="shared" si="13"/>
        <v>Yes</v>
      </c>
      <c r="H435" s="43" t="str">
        <f t="shared" si="14"/>
        <v>No</v>
      </c>
    </row>
    <row r="436" spans="1:8" s="33" customFormat="1" ht="16.5" thickBot="1" x14ac:dyDescent="0.3">
      <c r="A436" s="42"/>
      <c r="B436" s="42"/>
      <c r="C436" s="42"/>
      <c r="D436" s="42"/>
      <c r="E436" s="54"/>
      <c r="F436" s="55"/>
      <c r="G436" s="43" t="str">
        <f t="shared" si="13"/>
        <v>Yes</v>
      </c>
      <c r="H436" s="43" t="str">
        <f t="shared" si="14"/>
        <v>No</v>
      </c>
    </row>
    <row r="437" spans="1:8" s="33" customFormat="1" ht="16.5" thickBot="1" x14ac:dyDescent="0.3">
      <c r="A437" s="42"/>
      <c r="B437" s="42"/>
      <c r="C437" s="42"/>
      <c r="D437" s="42"/>
      <c r="E437" s="54"/>
      <c r="F437" s="55"/>
      <c r="G437" s="43" t="str">
        <f t="shared" si="13"/>
        <v>Yes</v>
      </c>
      <c r="H437" s="43" t="str">
        <f t="shared" si="14"/>
        <v>No</v>
      </c>
    </row>
    <row r="438" spans="1:8" s="33" customFormat="1" ht="16.5" thickBot="1" x14ac:dyDescent="0.3">
      <c r="A438" s="42"/>
      <c r="B438" s="42"/>
      <c r="C438" s="42"/>
      <c r="D438" s="42"/>
      <c r="E438" s="54"/>
      <c r="F438" s="55"/>
      <c r="G438" s="43" t="str">
        <f t="shared" si="13"/>
        <v>Yes</v>
      </c>
      <c r="H438" s="43" t="str">
        <f t="shared" si="14"/>
        <v>No</v>
      </c>
    </row>
    <row r="439" spans="1:8" s="33" customFormat="1" ht="16.5" thickBot="1" x14ac:dyDescent="0.3">
      <c r="A439" s="42"/>
      <c r="B439" s="42"/>
      <c r="C439" s="42"/>
      <c r="D439" s="42"/>
      <c r="E439" s="54"/>
      <c r="F439" s="55"/>
      <c r="G439" s="43" t="str">
        <f t="shared" si="13"/>
        <v>Yes</v>
      </c>
      <c r="H439" s="43" t="str">
        <f t="shared" si="14"/>
        <v>No</v>
      </c>
    </row>
    <row r="440" spans="1:8" s="33" customFormat="1" ht="16.5" thickBot="1" x14ac:dyDescent="0.3">
      <c r="A440" s="42"/>
      <c r="B440" s="42"/>
      <c r="C440" s="42"/>
      <c r="D440" s="42"/>
      <c r="E440" s="54"/>
      <c r="F440" s="55"/>
      <c r="G440" s="43" t="str">
        <f t="shared" si="13"/>
        <v>Yes</v>
      </c>
      <c r="H440" s="43" t="str">
        <f t="shared" si="14"/>
        <v>No</v>
      </c>
    </row>
    <row r="441" spans="1:8" s="33" customFormat="1" ht="16.5" thickBot="1" x14ac:dyDescent="0.3">
      <c r="A441" s="42"/>
      <c r="B441" s="42"/>
      <c r="C441" s="42"/>
      <c r="D441" s="42"/>
      <c r="E441" s="54"/>
      <c r="F441" s="55"/>
      <c r="G441" s="43" t="str">
        <f t="shared" si="13"/>
        <v>Yes</v>
      </c>
      <c r="H441" s="43" t="str">
        <f t="shared" si="14"/>
        <v>No</v>
      </c>
    </row>
    <row r="442" spans="1:8" s="33" customFormat="1" ht="16.5" thickBot="1" x14ac:dyDescent="0.3">
      <c r="A442" s="42"/>
      <c r="B442" s="42"/>
      <c r="C442" s="42"/>
      <c r="D442" s="42"/>
      <c r="E442" s="54"/>
      <c r="F442" s="55"/>
      <c r="G442" s="43" t="str">
        <f t="shared" si="13"/>
        <v>Yes</v>
      </c>
      <c r="H442" s="43" t="str">
        <f t="shared" si="14"/>
        <v>No</v>
      </c>
    </row>
    <row r="443" spans="1:8" s="33" customFormat="1" ht="16.5" thickBot="1" x14ac:dyDescent="0.3">
      <c r="A443" s="42"/>
      <c r="B443" s="42"/>
      <c r="C443" s="42"/>
      <c r="D443" s="42"/>
      <c r="E443" s="54"/>
      <c r="F443" s="55"/>
      <c r="G443" s="43" t="str">
        <f t="shared" si="13"/>
        <v>Yes</v>
      </c>
      <c r="H443" s="43" t="str">
        <f t="shared" si="14"/>
        <v>No</v>
      </c>
    </row>
    <row r="444" spans="1:8" s="33" customFormat="1" ht="16.5" thickBot="1" x14ac:dyDescent="0.3">
      <c r="A444" s="42"/>
      <c r="B444" s="42"/>
      <c r="C444" s="42"/>
      <c r="D444" s="42"/>
      <c r="E444" s="54"/>
      <c r="F444" s="55"/>
      <c r="G444" s="43" t="str">
        <f t="shared" si="13"/>
        <v>Yes</v>
      </c>
      <c r="H444" s="43" t="str">
        <f t="shared" si="14"/>
        <v>No</v>
      </c>
    </row>
    <row r="445" spans="1:8" s="33" customFormat="1" ht="16.5" thickBot="1" x14ac:dyDescent="0.3">
      <c r="A445" s="42"/>
      <c r="B445" s="42"/>
      <c r="C445" s="42"/>
      <c r="D445" s="42"/>
      <c r="E445" s="54"/>
      <c r="F445" s="55"/>
      <c r="G445" s="43" t="str">
        <f t="shared" si="13"/>
        <v>Yes</v>
      </c>
      <c r="H445" s="43" t="str">
        <f t="shared" si="14"/>
        <v>No</v>
      </c>
    </row>
    <row r="446" spans="1:8" s="33" customFormat="1" ht="16.5" thickBot="1" x14ac:dyDescent="0.3">
      <c r="A446" s="42"/>
      <c r="B446" s="42"/>
      <c r="C446" s="42"/>
      <c r="D446" s="42"/>
      <c r="E446" s="54"/>
      <c r="F446" s="55"/>
      <c r="G446" s="43" t="str">
        <f t="shared" si="13"/>
        <v>Yes</v>
      </c>
      <c r="H446" s="43" t="str">
        <f t="shared" si="14"/>
        <v>No</v>
      </c>
    </row>
    <row r="447" spans="1:8" s="33" customFormat="1" ht="16.5" thickBot="1" x14ac:dyDescent="0.3">
      <c r="A447" s="42"/>
      <c r="B447" s="42"/>
      <c r="C447" s="42"/>
      <c r="D447" s="42"/>
      <c r="E447" s="54"/>
      <c r="F447" s="55"/>
      <c r="G447" s="43" t="str">
        <f t="shared" si="13"/>
        <v>Yes</v>
      </c>
      <c r="H447" s="43" t="str">
        <f t="shared" si="14"/>
        <v>No</v>
      </c>
    </row>
    <row r="448" spans="1:8" s="33" customFormat="1" ht="16.5" thickBot="1" x14ac:dyDescent="0.3">
      <c r="A448" s="42"/>
      <c r="B448" s="42"/>
      <c r="C448" s="42"/>
      <c r="D448" s="42"/>
      <c r="E448" s="54"/>
      <c r="F448" s="55"/>
      <c r="G448" s="43" t="str">
        <f t="shared" si="13"/>
        <v>Yes</v>
      </c>
      <c r="H448" s="43" t="str">
        <f t="shared" si="14"/>
        <v>No</v>
      </c>
    </row>
    <row r="449" spans="1:8" s="33" customFormat="1" ht="16.5" thickBot="1" x14ac:dyDescent="0.3">
      <c r="A449" s="42"/>
      <c r="B449" s="42"/>
      <c r="C449" s="42"/>
      <c r="D449" s="42"/>
      <c r="E449" s="54"/>
      <c r="F449" s="55"/>
      <c r="G449" s="43" t="str">
        <f t="shared" si="13"/>
        <v>Yes</v>
      </c>
      <c r="H449" s="43" t="str">
        <f t="shared" si="14"/>
        <v>No</v>
      </c>
    </row>
    <row r="450" spans="1:8" s="33" customFormat="1" ht="16.5" thickBot="1" x14ac:dyDescent="0.3">
      <c r="A450" s="42"/>
      <c r="B450" s="42"/>
      <c r="C450" s="42"/>
      <c r="D450" s="42"/>
      <c r="E450" s="54"/>
      <c r="F450" s="55"/>
      <c r="G450" s="43" t="str">
        <f t="shared" si="13"/>
        <v>Yes</v>
      </c>
      <c r="H450" s="43" t="str">
        <f t="shared" si="14"/>
        <v>No</v>
      </c>
    </row>
    <row r="451" spans="1:8" s="33" customFormat="1" ht="16.5" thickBot="1" x14ac:dyDescent="0.3">
      <c r="A451" s="42"/>
      <c r="B451" s="42"/>
      <c r="C451" s="42"/>
      <c r="D451" s="42"/>
      <c r="E451" s="54"/>
      <c r="F451" s="55"/>
      <c r="G451" s="43" t="str">
        <f t="shared" si="13"/>
        <v>Yes</v>
      </c>
      <c r="H451" s="43" t="str">
        <f t="shared" si="14"/>
        <v>No</v>
      </c>
    </row>
    <row r="452" spans="1:8" s="33" customFormat="1" ht="16.5" thickBot="1" x14ac:dyDescent="0.3">
      <c r="A452" s="42"/>
      <c r="B452" s="42"/>
      <c r="C452" s="42"/>
      <c r="D452" s="42"/>
      <c r="E452" s="54"/>
      <c r="F452" s="55"/>
      <c r="G452" s="43" t="str">
        <f t="shared" si="13"/>
        <v>Yes</v>
      </c>
      <c r="H452" s="43" t="str">
        <f t="shared" si="14"/>
        <v>No</v>
      </c>
    </row>
    <row r="453" spans="1:8" s="33" customFormat="1" ht="16.5" thickBot="1" x14ac:dyDescent="0.3">
      <c r="A453" s="42"/>
      <c r="B453" s="42"/>
      <c r="C453" s="42"/>
      <c r="D453" s="42"/>
      <c r="E453" s="54"/>
      <c r="F453" s="55"/>
      <c r="G453" s="43" t="str">
        <f t="shared" si="13"/>
        <v>Yes</v>
      </c>
      <c r="H453" s="43" t="str">
        <f t="shared" si="14"/>
        <v>No</v>
      </c>
    </row>
    <row r="454" spans="1:8" s="33" customFormat="1" ht="16.5" thickBot="1" x14ac:dyDescent="0.3">
      <c r="A454" s="42"/>
      <c r="B454" s="42"/>
      <c r="C454" s="42"/>
      <c r="D454" s="42"/>
      <c r="E454" s="54"/>
      <c r="F454" s="55"/>
      <c r="G454" s="43" t="str">
        <f t="shared" si="13"/>
        <v>Yes</v>
      </c>
      <c r="H454" s="43" t="str">
        <f t="shared" si="14"/>
        <v>No</v>
      </c>
    </row>
    <row r="455" spans="1:8" s="33" customFormat="1" ht="16.5" thickBot="1" x14ac:dyDescent="0.3">
      <c r="A455" s="42"/>
      <c r="B455" s="42"/>
      <c r="C455" s="42"/>
      <c r="D455" s="42"/>
      <c r="E455" s="54"/>
      <c r="F455" s="55"/>
      <c r="G455" s="43" t="str">
        <f t="shared" ref="G455:G518" si="15">IF(F455&gt;=E455,"Yes","No")</f>
        <v>Yes</v>
      </c>
      <c r="H455" s="43" t="str">
        <f t="shared" ref="H455:H518" si="16">IF(F455&gt;E455,"Yes","No")</f>
        <v>No</v>
      </c>
    </row>
    <row r="456" spans="1:8" s="33" customFormat="1" ht="16.5" thickBot="1" x14ac:dyDescent="0.3">
      <c r="A456" s="42"/>
      <c r="B456" s="42"/>
      <c r="C456" s="42"/>
      <c r="D456" s="42"/>
      <c r="E456" s="54"/>
      <c r="F456" s="55"/>
      <c r="G456" s="43" t="str">
        <f t="shared" si="15"/>
        <v>Yes</v>
      </c>
      <c r="H456" s="43" t="str">
        <f t="shared" si="16"/>
        <v>No</v>
      </c>
    </row>
    <row r="457" spans="1:8" s="33" customFormat="1" ht="16.5" thickBot="1" x14ac:dyDescent="0.3">
      <c r="A457" s="42"/>
      <c r="B457" s="42"/>
      <c r="C457" s="42"/>
      <c r="D457" s="42"/>
      <c r="E457" s="54"/>
      <c r="F457" s="55"/>
      <c r="G457" s="43" t="str">
        <f t="shared" si="15"/>
        <v>Yes</v>
      </c>
      <c r="H457" s="43" t="str">
        <f t="shared" si="16"/>
        <v>No</v>
      </c>
    </row>
    <row r="458" spans="1:8" s="33" customFormat="1" ht="16.5" thickBot="1" x14ac:dyDescent="0.3">
      <c r="A458" s="42"/>
      <c r="B458" s="42"/>
      <c r="C458" s="42"/>
      <c r="D458" s="42"/>
      <c r="E458" s="54"/>
      <c r="F458" s="55"/>
      <c r="G458" s="43" t="str">
        <f t="shared" si="15"/>
        <v>Yes</v>
      </c>
      <c r="H458" s="43" t="str">
        <f t="shared" si="16"/>
        <v>No</v>
      </c>
    </row>
    <row r="459" spans="1:8" s="33" customFormat="1" ht="16.5" thickBot="1" x14ac:dyDescent="0.3">
      <c r="A459" s="42"/>
      <c r="B459" s="42"/>
      <c r="C459" s="42"/>
      <c r="D459" s="42"/>
      <c r="E459" s="54"/>
      <c r="F459" s="55"/>
      <c r="G459" s="43" t="str">
        <f t="shared" si="15"/>
        <v>Yes</v>
      </c>
      <c r="H459" s="43" t="str">
        <f t="shared" si="16"/>
        <v>No</v>
      </c>
    </row>
    <row r="460" spans="1:8" s="33" customFormat="1" ht="16.5" thickBot="1" x14ac:dyDescent="0.3">
      <c r="A460" s="42"/>
      <c r="B460" s="42"/>
      <c r="C460" s="42"/>
      <c r="D460" s="42"/>
      <c r="E460" s="54"/>
      <c r="F460" s="55"/>
      <c r="G460" s="43" t="str">
        <f t="shared" si="15"/>
        <v>Yes</v>
      </c>
      <c r="H460" s="43" t="str">
        <f t="shared" si="16"/>
        <v>No</v>
      </c>
    </row>
    <row r="461" spans="1:8" s="33" customFormat="1" ht="16.5" thickBot="1" x14ac:dyDescent="0.3">
      <c r="A461" s="42"/>
      <c r="B461" s="42"/>
      <c r="C461" s="42"/>
      <c r="D461" s="42"/>
      <c r="E461" s="54"/>
      <c r="F461" s="55"/>
      <c r="G461" s="43" t="str">
        <f t="shared" si="15"/>
        <v>Yes</v>
      </c>
      <c r="H461" s="43" t="str">
        <f t="shared" si="16"/>
        <v>No</v>
      </c>
    </row>
    <row r="462" spans="1:8" s="33" customFormat="1" ht="16.5" thickBot="1" x14ac:dyDescent="0.3">
      <c r="A462" s="42"/>
      <c r="B462" s="42"/>
      <c r="C462" s="42"/>
      <c r="D462" s="42"/>
      <c r="E462" s="54"/>
      <c r="F462" s="55"/>
      <c r="G462" s="43" t="str">
        <f t="shared" si="15"/>
        <v>Yes</v>
      </c>
      <c r="H462" s="43" t="str">
        <f t="shared" si="16"/>
        <v>No</v>
      </c>
    </row>
    <row r="463" spans="1:8" s="33" customFormat="1" ht="16.5" thickBot="1" x14ac:dyDescent="0.3">
      <c r="A463" s="42"/>
      <c r="B463" s="42"/>
      <c r="C463" s="42"/>
      <c r="D463" s="42"/>
      <c r="E463" s="54"/>
      <c r="F463" s="55"/>
      <c r="G463" s="43" t="str">
        <f t="shared" si="15"/>
        <v>Yes</v>
      </c>
      <c r="H463" s="43" t="str">
        <f t="shared" si="16"/>
        <v>No</v>
      </c>
    </row>
    <row r="464" spans="1:8" s="33" customFormat="1" ht="16.5" thickBot="1" x14ac:dyDescent="0.3">
      <c r="A464" s="42"/>
      <c r="B464" s="42"/>
      <c r="C464" s="42"/>
      <c r="D464" s="42"/>
      <c r="E464" s="54"/>
      <c r="F464" s="55"/>
      <c r="G464" s="43" t="str">
        <f t="shared" si="15"/>
        <v>Yes</v>
      </c>
      <c r="H464" s="43" t="str">
        <f t="shared" si="16"/>
        <v>No</v>
      </c>
    </row>
    <row r="465" spans="1:8" s="33" customFormat="1" ht="16.5" thickBot="1" x14ac:dyDescent="0.3">
      <c r="A465" s="42"/>
      <c r="B465" s="42"/>
      <c r="C465" s="42"/>
      <c r="D465" s="42"/>
      <c r="E465" s="54"/>
      <c r="F465" s="55"/>
      <c r="G465" s="43" t="str">
        <f t="shared" si="15"/>
        <v>Yes</v>
      </c>
      <c r="H465" s="43" t="str">
        <f t="shared" si="16"/>
        <v>No</v>
      </c>
    </row>
    <row r="466" spans="1:8" s="33" customFormat="1" ht="16.5" thickBot="1" x14ac:dyDescent="0.3">
      <c r="A466" s="42"/>
      <c r="B466" s="42"/>
      <c r="C466" s="42"/>
      <c r="D466" s="42"/>
      <c r="E466" s="54"/>
      <c r="F466" s="55"/>
      <c r="G466" s="43" t="str">
        <f t="shared" si="15"/>
        <v>Yes</v>
      </c>
      <c r="H466" s="43" t="str">
        <f t="shared" si="16"/>
        <v>No</v>
      </c>
    </row>
    <row r="467" spans="1:8" s="33" customFormat="1" ht="16.5" thickBot="1" x14ac:dyDescent="0.3">
      <c r="A467" s="42"/>
      <c r="B467" s="42"/>
      <c r="C467" s="42"/>
      <c r="D467" s="42"/>
      <c r="E467" s="54"/>
      <c r="F467" s="55"/>
      <c r="G467" s="43" t="str">
        <f t="shared" si="15"/>
        <v>Yes</v>
      </c>
      <c r="H467" s="43" t="str">
        <f t="shared" si="16"/>
        <v>No</v>
      </c>
    </row>
    <row r="468" spans="1:8" s="33" customFormat="1" ht="16.5" thickBot="1" x14ac:dyDescent="0.3">
      <c r="A468" s="42"/>
      <c r="B468" s="42"/>
      <c r="C468" s="42"/>
      <c r="D468" s="42"/>
      <c r="E468" s="54"/>
      <c r="F468" s="55"/>
      <c r="G468" s="43" t="str">
        <f t="shared" si="15"/>
        <v>Yes</v>
      </c>
      <c r="H468" s="43" t="str">
        <f t="shared" si="16"/>
        <v>No</v>
      </c>
    </row>
    <row r="469" spans="1:8" s="33" customFormat="1" ht="16.5" thickBot="1" x14ac:dyDescent="0.3">
      <c r="A469" s="42"/>
      <c r="B469" s="42"/>
      <c r="C469" s="42"/>
      <c r="D469" s="42"/>
      <c r="E469" s="54"/>
      <c r="F469" s="55"/>
      <c r="G469" s="43" t="str">
        <f t="shared" si="15"/>
        <v>Yes</v>
      </c>
      <c r="H469" s="43" t="str">
        <f t="shared" si="16"/>
        <v>No</v>
      </c>
    </row>
    <row r="470" spans="1:8" s="33" customFormat="1" ht="16.5" thickBot="1" x14ac:dyDescent="0.3">
      <c r="A470" s="42"/>
      <c r="B470" s="42"/>
      <c r="C470" s="42"/>
      <c r="D470" s="42"/>
      <c r="E470" s="54"/>
      <c r="F470" s="55"/>
      <c r="G470" s="43" t="str">
        <f t="shared" si="15"/>
        <v>Yes</v>
      </c>
      <c r="H470" s="43" t="str">
        <f t="shared" si="16"/>
        <v>No</v>
      </c>
    </row>
    <row r="471" spans="1:8" s="33" customFormat="1" ht="16.5" thickBot="1" x14ac:dyDescent="0.3">
      <c r="A471" s="42"/>
      <c r="B471" s="42"/>
      <c r="C471" s="42"/>
      <c r="D471" s="42"/>
      <c r="E471" s="54"/>
      <c r="F471" s="55"/>
      <c r="G471" s="43" t="str">
        <f t="shared" si="15"/>
        <v>Yes</v>
      </c>
      <c r="H471" s="43" t="str">
        <f t="shared" si="16"/>
        <v>No</v>
      </c>
    </row>
    <row r="472" spans="1:8" s="33" customFormat="1" ht="16.5" thickBot="1" x14ac:dyDescent="0.3">
      <c r="A472" s="42"/>
      <c r="B472" s="42"/>
      <c r="C472" s="42"/>
      <c r="D472" s="42"/>
      <c r="E472" s="54"/>
      <c r="F472" s="55"/>
      <c r="G472" s="43" t="str">
        <f t="shared" si="15"/>
        <v>Yes</v>
      </c>
      <c r="H472" s="43" t="str">
        <f t="shared" si="16"/>
        <v>No</v>
      </c>
    </row>
    <row r="473" spans="1:8" s="33" customFormat="1" ht="16.5" thickBot="1" x14ac:dyDescent="0.3">
      <c r="A473" s="42"/>
      <c r="B473" s="42"/>
      <c r="C473" s="42"/>
      <c r="D473" s="42"/>
      <c r="E473" s="54"/>
      <c r="F473" s="55"/>
      <c r="G473" s="43" t="str">
        <f t="shared" si="15"/>
        <v>Yes</v>
      </c>
      <c r="H473" s="43" t="str">
        <f t="shared" si="16"/>
        <v>No</v>
      </c>
    </row>
    <row r="474" spans="1:8" s="33" customFormat="1" ht="16.5" thickBot="1" x14ac:dyDescent="0.3">
      <c r="A474" s="42"/>
      <c r="B474" s="42"/>
      <c r="C474" s="42"/>
      <c r="D474" s="42"/>
      <c r="E474" s="54"/>
      <c r="F474" s="55"/>
      <c r="G474" s="43" t="str">
        <f t="shared" si="15"/>
        <v>Yes</v>
      </c>
      <c r="H474" s="43" t="str">
        <f t="shared" si="16"/>
        <v>No</v>
      </c>
    </row>
    <row r="475" spans="1:8" s="33" customFormat="1" ht="16.5" thickBot="1" x14ac:dyDescent="0.3">
      <c r="A475" s="42"/>
      <c r="B475" s="42"/>
      <c r="C475" s="42"/>
      <c r="D475" s="42"/>
      <c r="E475" s="54"/>
      <c r="F475" s="55"/>
      <c r="G475" s="43" t="str">
        <f t="shared" si="15"/>
        <v>Yes</v>
      </c>
      <c r="H475" s="43" t="str">
        <f t="shared" si="16"/>
        <v>No</v>
      </c>
    </row>
    <row r="476" spans="1:8" s="33" customFormat="1" ht="16.5" thickBot="1" x14ac:dyDescent="0.3">
      <c r="A476" s="42"/>
      <c r="B476" s="42"/>
      <c r="C476" s="42"/>
      <c r="D476" s="42"/>
      <c r="E476" s="54"/>
      <c r="F476" s="55"/>
      <c r="G476" s="43" t="str">
        <f t="shared" si="15"/>
        <v>Yes</v>
      </c>
      <c r="H476" s="43" t="str">
        <f t="shared" si="16"/>
        <v>No</v>
      </c>
    </row>
    <row r="477" spans="1:8" s="33" customFormat="1" ht="16.5" thickBot="1" x14ac:dyDescent="0.3">
      <c r="A477" s="42"/>
      <c r="B477" s="42"/>
      <c r="C477" s="42"/>
      <c r="D477" s="42"/>
      <c r="E477" s="54"/>
      <c r="F477" s="55"/>
      <c r="G477" s="43" t="str">
        <f t="shared" si="15"/>
        <v>Yes</v>
      </c>
      <c r="H477" s="43" t="str">
        <f t="shared" si="16"/>
        <v>No</v>
      </c>
    </row>
    <row r="478" spans="1:8" s="33" customFormat="1" ht="16.5" thickBot="1" x14ac:dyDescent="0.3">
      <c r="A478" s="42"/>
      <c r="B478" s="42"/>
      <c r="C478" s="42"/>
      <c r="D478" s="42"/>
      <c r="E478" s="54"/>
      <c r="F478" s="55"/>
      <c r="G478" s="43" t="str">
        <f t="shared" si="15"/>
        <v>Yes</v>
      </c>
      <c r="H478" s="43" t="str">
        <f t="shared" si="16"/>
        <v>No</v>
      </c>
    </row>
    <row r="479" spans="1:8" s="33" customFormat="1" ht="16.5" thickBot="1" x14ac:dyDescent="0.3">
      <c r="A479" s="42"/>
      <c r="B479" s="42"/>
      <c r="C479" s="42"/>
      <c r="D479" s="42"/>
      <c r="E479" s="54"/>
      <c r="F479" s="55"/>
      <c r="G479" s="43" t="str">
        <f t="shared" si="15"/>
        <v>Yes</v>
      </c>
      <c r="H479" s="43" t="str">
        <f t="shared" si="16"/>
        <v>No</v>
      </c>
    </row>
    <row r="480" spans="1:8" s="33" customFormat="1" ht="16.5" thickBot="1" x14ac:dyDescent="0.3">
      <c r="A480" s="42"/>
      <c r="B480" s="42"/>
      <c r="C480" s="42"/>
      <c r="D480" s="42"/>
      <c r="E480" s="54"/>
      <c r="F480" s="55"/>
      <c r="G480" s="43" t="str">
        <f t="shared" si="15"/>
        <v>Yes</v>
      </c>
      <c r="H480" s="43" t="str">
        <f t="shared" si="16"/>
        <v>No</v>
      </c>
    </row>
    <row r="481" spans="1:8" s="33" customFormat="1" ht="16.5" thickBot="1" x14ac:dyDescent="0.3">
      <c r="A481" s="42"/>
      <c r="B481" s="42"/>
      <c r="C481" s="42"/>
      <c r="D481" s="42"/>
      <c r="E481" s="54"/>
      <c r="F481" s="55"/>
      <c r="G481" s="43" t="str">
        <f t="shared" si="15"/>
        <v>Yes</v>
      </c>
      <c r="H481" s="43" t="str">
        <f t="shared" si="16"/>
        <v>No</v>
      </c>
    </row>
    <row r="482" spans="1:8" s="33" customFormat="1" ht="16.5" thickBot="1" x14ac:dyDescent="0.3">
      <c r="A482" s="42"/>
      <c r="B482" s="42"/>
      <c r="C482" s="42"/>
      <c r="D482" s="42"/>
      <c r="E482" s="54"/>
      <c r="F482" s="55"/>
      <c r="G482" s="43" t="str">
        <f t="shared" si="15"/>
        <v>Yes</v>
      </c>
      <c r="H482" s="43" t="str">
        <f t="shared" si="16"/>
        <v>No</v>
      </c>
    </row>
    <row r="483" spans="1:8" s="33" customFormat="1" ht="16.5" thickBot="1" x14ac:dyDescent="0.3">
      <c r="A483" s="42"/>
      <c r="B483" s="42"/>
      <c r="C483" s="42"/>
      <c r="D483" s="42"/>
      <c r="E483" s="54"/>
      <c r="F483" s="55"/>
      <c r="G483" s="43" t="str">
        <f t="shared" si="15"/>
        <v>Yes</v>
      </c>
      <c r="H483" s="43" t="str">
        <f t="shared" si="16"/>
        <v>No</v>
      </c>
    </row>
    <row r="484" spans="1:8" s="33" customFormat="1" ht="16.5" thickBot="1" x14ac:dyDescent="0.3">
      <c r="A484" s="42"/>
      <c r="B484" s="42"/>
      <c r="C484" s="42"/>
      <c r="D484" s="42"/>
      <c r="E484" s="54"/>
      <c r="F484" s="55"/>
      <c r="G484" s="43" t="str">
        <f t="shared" si="15"/>
        <v>Yes</v>
      </c>
      <c r="H484" s="43" t="str">
        <f t="shared" si="16"/>
        <v>No</v>
      </c>
    </row>
    <row r="485" spans="1:8" s="33" customFormat="1" ht="16.5" thickBot="1" x14ac:dyDescent="0.3">
      <c r="A485" s="42"/>
      <c r="B485" s="42"/>
      <c r="C485" s="42"/>
      <c r="D485" s="42"/>
      <c r="E485" s="54"/>
      <c r="F485" s="55"/>
      <c r="G485" s="43" t="str">
        <f t="shared" si="15"/>
        <v>Yes</v>
      </c>
      <c r="H485" s="43" t="str">
        <f t="shared" si="16"/>
        <v>No</v>
      </c>
    </row>
    <row r="486" spans="1:8" s="33" customFormat="1" ht="16.5" thickBot="1" x14ac:dyDescent="0.3">
      <c r="A486" s="42"/>
      <c r="B486" s="42"/>
      <c r="C486" s="42"/>
      <c r="D486" s="42"/>
      <c r="E486" s="54"/>
      <c r="F486" s="55"/>
      <c r="G486" s="43" t="str">
        <f t="shared" si="15"/>
        <v>Yes</v>
      </c>
      <c r="H486" s="43" t="str">
        <f t="shared" si="16"/>
        <v>No</v>
      </c>
    </row>
    <row r="487" spans="1:8" s="33" customFormat="1" ht="16.5" thickBot="1" x14ac:dyDescent="0.3">
      <c r="A487" s="42"/>
      <c r="B487" s="42"/>
      <c r="C487" s="42"/>
      <c r="D487" s="42"/>
      <c r="E487" s="54"/>
      <c r="F487" s="55"/>
      <c r="G487" s="43" t="str">
        <f t="shared" si="15"/>
        <v>Yes</v>
      </c>
      <c r="H487" s="43" t="str">
        <f t="shared" si="16"/>
        <v>No</v>
      </c>
    </row>
    <row r="488" spans="1:8" s="33" customFormat="1" ht="16.5" thickBot="1" x14ac:dyDescent="0.3">
      <c r="A488" s="42"/>
      <c r="B488" s="42"/>
      <c r="C488" s="42"/>
      <c r="D488" s="42"/>
      <c r="E488" s="54"/>
      <c r="F488" s="55"/>
      <c r="G488" s="43" t="str">
        <f t="shared" si="15"/>
        <v>Yes</v>
      </c>
      <c r="H488" s="43" t="str">
        <f t="shared" si="16"/>
        <v>No</v>
      </c>
    </row>
    <row r="489" spans="1:8" s="33" customFormat="1" ht="16.5" thickBot="1" x14ac:dyDescent="0.3">
      <c r="A489" s="42"/>
      <c r="B489" s="42"/>
      <c r="C489" s="42"/>
      <c r="D489" s="42"/>
      <c r="E489" s="54"/>
      <c r="F489" s="55"/>
      <c r="G489" s="43" t="str">
        <f t="shared" si="15"/>
        <v>Yes</v>
      </c>
      <c r="H489" s="43" t="str">
        <f t="shared" si="16"/>
        <v>No</v>
      </c>
    </row>
    <row r="490" spans="1:8" s="33" customFormat="1" ht="16.5" thickBot="1" x14ac:dyDescent="0.3">
      <c r="A490" s="42"/>
      <c r="B490" s="42"/>
      <c r="C490" s="42"/>
      <c r="D490" s="42"/>
      <c r="E490" s="54"/>
      <c r="F490" s="55"/>
      <c r="G490" s="43" t="str">
        <f t="shared" si="15"/>
        <v>Yes</v>
      </c>
      <c r="H490" s="43" t="str">
        <f t="shared" si="16"/>
        <v>No</v>
      </c>
    </row>
    <row r="491" spans="1:8" s="33" customFormat="1" ht="16.5" thickBot="1" x14ac:dyDescent="0.3">
      <c r="A491" s="42"/>
      <c r="B491" s="42"/>
      <c r="C491" s="42"/>
      <c r="D491" s="42"/>
      <c r="E491" s="54"/>
      <c r="F491" s="55"/>
      <c r="G491" s="43" t="str">
        <f t="shared" si="15"/>
        <v>Yes</v>
      </c>
      <c r="H491" s="43" t="str">
        <f t="shared" si="16"/>
        <v>No</v>
      </c>
    </row>
    <row r="492" spans="1:8" s="33" customFormat="1" ht="16.5" thickBot="1" x14ac:dyDescent="0.3">
      <c r="A492" s="42"/>
      <c r="B492" s="42"/>
      <c r="C492" s="42"/>
      <c r="D492" s="42"/>
      <c r="E492" s="54"/>
      <c r="F492" s="55"/>
      <c r="G492" s="43" t="str">
        <f t="shared" si="15"/>
        <v>Yes</v>
      </c>
      <c r="H492" s="43" t="str">
        <f t="shared" si="16"/>
        <v>No</v>
      </c>
    </row>
    <row r="493" spans="1:8" s="33" customFormat="1" ht="16.5" thickBot="1" x14ac:dyDescent="0.3">
      <c r="A493" s="42"/>
      <c r="B493" s="42"/>
      <c r="C493" s="42"/>
      <c r="D493" s="42"/>
      <c r="E493" s="54"/>
      <c r="F493" s="55"/>
      <c r="G493" s="43" t="str">
        <f t="shared" si="15"/>
        <v>Yes</v>
      </c>
      <c r="H493" s="43" t="str">
        <f t="shared" si="16"/>
        <v>No</v>
      </c>
    </row>
    <row r="494" spans="1:8" s="33" customFormat="1" ht="16.5" thickBot="1" x14ac:dyDescent="0.3">
      <c r="A494" s="42"/>
      <c r="B494" s="42"/>
      <c r="C494" s="42"/>
      <c r="D494" s="42"/>
      <c r="E494" s="54"/>
      <c r="F494" s="55"/>
      <c r="G494" s="43" t="str">
        <f t="shared" si="15"/>
        <v>Yes</v>
      </c>
      <c r="H494" s="43" t="str">
        <f t="shared" si="16"/>
        <v>No</v>
      </c>
    </row>
    <row r="495" spans="1:8" s="33" customFormat="1" ht="16.5" thickBot="1" x14ac:dyDescent="0.3">
      <c r="A495" s="42"/>
      <c r="B495" s="42"/>
      <c r="C495" s="42"/>
      <c r="D495" s="42"/>
      <c r="E495" s="54"/>
      <c r="F495" s="55"/>
      <c r="G495" s="43" t="str">
        <f t="shared" si="15"/>
        <v>Yes</v>
      </c>
      <c r="H495" s="43" t="str">
        <f t="shared" si="16"/>
        <v>No</v>
      </c>
    </row>
    <row r="496" spans="1:8" s="33" customFormat="1" ht="16.5" thickBot="1" x14ac:dyDescent="0.3">
      <c r="A496" s="42"/>
      <c r="B496" s="42"/>
      <c r="C496" s="42"/>
      <c r="D496" s="42"/>
      <c r="E496" s="54"/>
      <c r="F496" s="55"/>
      <c r="G496" s="43" t="str">
        <f t="shared" si="15"/>
        <v>Yes</v>
      </c>
      <c r="H496" s="43" t="str">
        <f t="shared" si="16"/>
        <v>No</v>
      </c>
    </row>
    <row r="497" spans="1:8" s="33" customFormat="1" ht="16.5" thickBot="1" x14ac:dyDescent="0.3">
      <c r="A497" s="42"/>
      <c r="B497" s="42"/>
      <c r="C497" s="42"/>
      <c r="D497" s="42"/>
      <c r="E497" s="54"/>
      <c r="F497" s="55"/>
      <c r="G497" s="43" t="str">
        <f t="shared" si="15"/>
        <v>Yes</v>
      </c>
      <c r="H497" s="43" t="str">
        <f t="shared" si="16"/>
        <v>No</v>
      </c>
    </row>
    <row r="498" spans="1:8" s="33" customFormat="1" ht="16.5" thickBot="1" x14ac:dyDescent="0.3">
      <c r="A498" s="42"/>
      <c r="B498" s="42"/>
      <c r="C498" s="42"/>
      <c r="D498" s="42"/>
      <c r="E498" s="54"/>
      <c r="F498" s="55"/>
      <c r="G498" s="43" t="str">
        <f t="shared" si="15"/>
        <v>Yes</v>
      </c>
      <c r="H498" s="43" t="str">
        <f t="shared" si="16"/>
        <v>No</v>
      </c>
    </row>
    <row r="499" spans="1:8" s="33" customFormat="1" ht="16.5" thickBot="1" x14ac:dyDescent="0.3">
      <c r="A499" s="42"/>
      <c r="B499" s="42"/>
      <c r="C499" s="42"/>
      <c r="D499" s="42"/>
      <c r="E499" s="54"/>
      <c r="F499" s="55"/>
      <c r="G499" s="43" t="str">
        <f t="shared" si="15"/>
        <v>Yes</v>
      </c>
      <c r="H499" s="43" t="str">
        <f t="shared" si="16"/>
        <v>No</v>
      </c>
    </row>
    <row r="500" spans="1:8" s="33" customFormat="1" ht="16.5" thickBot="1" x14ac:dyDescent="0.3">
      <c r="A500" s="42"/>
      <c r="B500" s="42"/>
      <c r="C500" s="42"/>
      <c r="D500" s="42"/>
      <c r="E500" s="54"/>
      <c r="F500" s="55"/>
      <c r="G500" s="43" t="str">
        <f t="shared" si="15"/>
        <v>Yes</v>
      </c>
      <c r="H500" s="43" t="str">
        <f t="shared" si="16"/>
        <v>No</v>
      </c>
    </row>
    <row r="501" spans="1:8" s="33" customFormat="1" ht="16.5" thickBot="1" x14ac:dyDescent="0.3">
      <c r="A501" s="42"/>
      <c r="B501" s="42"/>
      <c r="C501" s="42"/>
      <c r="D501" s="42"/>
      <c r="E501" s="54"/>
      <c r="F501" s="55"/>
      <c r="G501" s="43" t="str">
        <f t="shared" si="15"/>
        <v>Yes</v>
      </c>
      <c r="H501" s="43" t="str">
        <f t="shared" si="16"/>
        <v>No</v>
      </c>
    </row>
    <row r="502" spans="1:8" s="33" customFormat="1" ht="16.5" thickBot="1" x14ac:dyDescent="0.3">
      <c r="A502" s="42"/>
      <c r="B502" s="42"/>
      <c r="C502" s="42"/>
      <c r="D502" s="42"/>
      <c r="E502" s="54"/>
      <c r="F502" s="55"/>
      <c r="G502" s="43" t="str">
        <f t="shared" si="15"/>
        <v>Yes</v>
      </c>
      <c r="H502" s="43" t="str">
        <f t="shared" si="16"/>
        <v>No</v>
      </c>
    </row>
    <row r="503" spans="1:8" s="33" customFormat="1" ht="16.5" thickBot="1" x14ac:dyDescent="0.3">
      <c r="A503" s="42"/>
      <c r="B503" s="42"/>
      <c r="C503" s="42"/>
      <c r="D503" s="42"/>
      <c r="E503" s="54"/>
      <c r="F503" s="55"/>
      <c r="G503" s="43" t="str">
        <f t="shared" si="15"/>
        <v>Yes</v>
      </c>
      <c r="H503" s="43" t="str">
        <f t="shared" si="16"/>
        <v>No</v>
      </c>
    </row>
    <row r="504" spans="1:8" s="33" customFormat="1" ht="16.5" thickBot="1" x14ac:dyDescent="0.3">
      <c r="A504" s="42"/>
      <c r="B504" s="42"/>
      <c r="C504" s="42"/>
      <c r="D504" s="42"/>
      <c r="E504" s="54"/>
      <c r="F504" s="55"/>
      <c r="G504" s="43" t="str">
        <f t="shared" si="15"/>
        <v>Yes</v>
      </c>
      <c r="H504" s="43" t="str">
        <f t="shared" si="16"/>
        <v>No</v>
      </c>
    </row>
    <row r="505" spans="1:8" s="33" customFormat="1" ht="16.5" thickBot="1" x14ac:dyDescent="0.3">
      <c r="A505" s="42"/>
      <c r="B505" s="42"/>
      <c r="C505" s="42"/>
      <c r="D505" s="42"/>
      <c r="E505" s="54"/>
      <c r="F505" s="55"/>
      <c r="G505" s="43" t="str">
        <f t="shared" si="15"/>
        <v>Yes</v>
      </c>
      <c r="H505" s="43" t="str">
        <f t="shared" si="16"/>
        <v>No</v>
      </c>
    </row>
    <row r="506" spans="1:8" s="33" customFormat="1" ht="16.5" thickBot="1" x14ac:dyDescent="0.3">
      <c r="A506" s="42"/>
      <c r="B506" s="42"/>
      <c r="C506" s="42"/>
      <c r="D506" s="42"/>
      <c r="E506" s="54"/>
      <c r="F506" s="55"/>
      <c r="G506" s="43" t="str">
        <f t="shared" si="15"/>
        <v>Yes</v>
      </c>
      <c r="H506" s="43" t="str">
        <f t="shared" si="16"/>
        <v>No</v>
      </c>
    </row>
    <row r="507" spans="1:8" s="33" customFormat="1" ht="16.5" thickBot="1" x14ac:dyDescent="0.3">
      <c r="A507" s="42"/>
      <c r="B507" s="42"/>
      <c r="C507" s="42"/>
      <c r="D507" s="42"/>
      <c r="E507" s="54"/>
      <c r="F507" s="55"/>
      <c r="G507" s="43" t="str">
        <f t="shared" si="15"/>
        <v>Yes</v>
      </c>
      <c r="H507" s="43" t="str">
        <f t="shared" si="16"/>
        <v>No</v>
      </c>
    </row>
    <row r="508" spans="1:8" s="33" customFormat="1" ht="16.5" thickBot="1" x14ac:dyDescent="0.3">
      <c r="A508" s="42"/>
      <c r="B508" s="42"/>
      <c r="C508" s="42"/>
      <c r="D508" s="42"/>
      <c r="E508" s="54"/>
      <c r="F508" s="55"/>
      <c r="G508" s="43" t="str">
        <f t="shared" si="15"/>
        <v>Yes</v>
      </c>
      <c r="H508" s="43" t="str">
        <f t="shared" si="16"/>
        <v>No</v>
      </c>
    </row>
    <row r="509" spans="1:8" s="33" customFormat="1" ht="16.5" thickBot="1" x14ac:dyDescent="0.3">
      <c r="A509" s="42"/>
      <c r="B509" s="42"/>
      <c r="C509" s="42"/>
      <c r="D509" s="42"/>
      <c r="E509" s="54"/>
      <c r="F509" s="55"/>
      <c r="G509" s="43" t="str">
        <f t="shared" si="15"/>
        <v>Yes</v>
      </c>
      <c r="H509" s="43" t="str">
        <f t="shared" si="16"/>
        <v>No</v>
      </c>
    </row>
    <row r="510" spans="1:8" s="33" customFormat="1" ht="16.5" thickBot="1" x14ac:dyDescent="0.3">
      <c r="A510" s="42"/>
      <c r="B510" s="42"/>
      <c r="C510" s="42"/>
      <c r="D510" s="42"/>
      <c r="E510" s="54"/>
      <c r="F510" s="55"/>
      <c r="G510" s="43" t="str">
        <f t="shared" si="15"/>
        <v>Yes</v>
      </c>
      <c r="H510" s="43" t="str">
        <f t="shared" si="16"/>
        <v>No</v>
      </c>
    </row>
    <row r="511" spans="1:8" s="33" customFormat="1" ht="16.5" thickBot="1" x14ac:dyDescent="0.3">
      <c r="A511" s="42"/>
      <c r="B511" s="42"/>
      <c r="C511" s="42"/>
      <c r="D511" s="42"/>
      <c r="E511" s="54"/>
      <c r="F511" s="55"/>
      <c r="G511" s="43" t="str">
        <f t="shared" si="15"/>
        <v>Yes</v>
      </c>
      <c r="H511" s="43" t="str">
        <f t="shared" si="16"/>
        <v>No</v>
      </c>
    </row>
    <row r="512" spans="1:8" s="33" customFormat="1" ht="16.5" thickBot="1" x14ac:dyDescent="0.3">
      <c r="A512" s="42"/>
      <c r="B512" s="42"/>
      <c r="C512" s="42"/>
      <c r="D512" s="42"/>
      <c r="E512" s="54"/>
      <c r="F512" s="55"/>
      <c r="G512" s="43" t="str">
        <f t="shared" si="15"/>
        <v>Yes</v>
      </c>
      <c r="H512" s="43" t="str">
        <f t="shared" si="16"/>
        <v>No</v>
      </c>
    </row>
    <row r="513" spans="1:8" s="33" customFormat="1" ht="16.5" thickBot="1" x14ac:dyDescent="0.3">
      <c r="A513" s="42"/>
      <c r="B513" s="42"/>
      <c r="C513" s="42"/>
      <c r="D513" s="42"/>
      <c r="E513" s="54"/>
      <c r="F513" s="55"/>
      <c r="G513" s="43" t="str">
        <f t="shared" si="15"/>
        <v>Yes</v>
      </c>
      <c r="H513" s="43" t="str">
        <f t="shared" si="16"/>
        <v>No</v>
      </c>
    </row>
    <row r="514" spans="1:8" s="33" customFormat="1" ht="16.5" thickBot="1" x14ac:dyDescent="0.3">
      <c r="A514" s="42"/>
      <c r="B514" s="42"/>
      <c r="C514" s="42"/>
      <c r="D514" s="42"/>
      <c r="E514" s="54"/>
      <c r="F514" s="55"/>
      <c r="G514" s="43" t="str">
        <f t="shared" si="15"/>
        <v>Yes</v>
      </c>
      <c r="H514" s="43" t="str">
        <f t="shared" si="16"/>
        <v>No</v>
      </c>
    </row>
    <row r="515" spans="1:8" s="33" customFormat="1" ht="16.5" thickBot="1" x14ac:dyDescent="0.3">
      <c r="A515" s="42"/>
      <c r="B515" s="42"/>
      <c r="C515" s="42"/>
      <c r="D515" s="42"/>
      <c r="E515" s="54"/>
      <c r="F515" s="55"/>
      <c r="G515" s="43" t="str">
        <f t="shared" si="15"/>
        <v>Yes</v>
      </c>
      <c r="H515" s="43" t="str">
        <f t="shared" si="16"/>
        <v>No</v>
      </c>
    </row>
    <row r="516" spans="1:8" s="33" customFormat="1" ht="16.5" thickBot="1" x14ac:dyDescent="0.3">
      <c r="A516" s="42"/>
      <c r="B516" s="42"/>
      <c r="C516" s="42"/>
      <c r="D516" s="42"/>
      <c r="E516" s="54"/>
      <c r="F516" s="55"/>
      <c r="G516" s="43" t="str">
        <f t="shared" si="15"/>
        <v>Yes</v>
      </c>
      <c r="H516" s="43" t="str">
        <f t="shared" si="16"/>
        <v>No</v>
      </c>
    </row>
    <row r="517" spans="1:8" s="33" customFormat="1" ht="16.5" thickBot="1" x14ac:dyDescent="0.3">
      <c r="A517" s="42"/>
      <c r="B517" s="42"/>
      <c r="C517" s="42"/>
      <c r="D517" s="42"/>
      <c r="E517" s="54"/>
      <c r="F517" s="55"/>
      <c r="G517" s="43" t="str">
        <f t="shared" si="15"/>
        <v>Yes</v>
      </c>
      <c r="H517" s="43" t="str">
        <f t="shared" si="16"/>
        <v>No</v>
      </c>
    </row>
    <row r="518" spans="1:8" s="33" customFormat="1" ht="16.5" thickBot="1" x14ac:dyDescent="0.3">
      <c r="A518" s="42"/>
      <c r="B518" s="42"/>
      <c r="C518" s="42"/>
      <c r="D518" s="42"/>
      <c r="E518" s="54"/>
      <c r="F518" s="55"/>
      <c r="G518" s="43" t="str">
        <f t="shared" si="15"/>
        <v>Yes</v>
      </c>
      <c r="H518" s="43" t="str">
        <f t="shared" si="16"/>
        <v>No</v>
      </c>
    </row>
    <row r="519" spans="1:8" s="33" customFormat="1" ht="16.5" thickBot="1" x14ac:dyDescent="0.3">
      <c r="A519" s="42"/>
      <c r="B519" s="42"/>
      <c r="C519" s="42"/>
      <c r="D519" s="42"/>
      <c r="E519" s="54"/>
      <c r="F519" s="55"/>
      <c r="G519" s="43" t="str">
        <f t="shared" ref="G519:G582" si="17">IF(F519&gt;=E519,"Yes","No")</f>
        <v>Yes</v>
      </c>
      <c r="H519" s="43" t="str">
        <f t="shared" ref="H519:H582" si="18">IF(F519&gt;E519,"Yes","No")</f>
        <v>No</v>
      </c>
    </row>
    <row r="520" spans="1:8" s="33" customFormat="1" ht="16.5" thickBot="1" x14ac:dyDescent="0.3">
      <c r="A520" s="42"/>
      <c r="B520" s="42"/>
      <c r="C520" s="42"/>
      <c r="D520" s="42"/>
      <c r="E520" s="54"/>
      <c r="F520" s="55"/>
      <c r="G520" s="43" t="str">
        <f t="shared" si="17"/>
        <v>Yes</v>
      </c>
      <c r="H520" s="43" t="str">
        <f t="shared" si="18"/>
        <v>No</v>
      </c>
    </row>
    <row r="521" spans="1:8" s="33" customFormat="1" ht="16.5" thickBot="1" x14ac:dyDescent="0.3">
      <c r="A521" s="42"/>
      <c r="B521" s="42"/>
      <c r="C521" s="42"/>
      <c r="D521" s="42"/>
      <c r="E521" s="54"/>
      <c r="F521" s="55"/>
      <c r="G521" s="43" t="str">
        <f t="shared" si="17"/>
        <v>Yes</v>
      </c>
      <c r="H521" s="43" t="str">
        <f t="shared" si="18"/>
        <v>No</v>
      </c>
    </row>
    <row r="522" spans="1:8" s="33" customFormat="1" ht="16.5" thickBot="1" x14ac:dyDescent="0.3">
      <c r="A522" s="42"/>
      <c r="B522" s="42"/>
      <c r="C522" s="42"/>
      <c r="D522" s="42"/>
      <c r="E522" s="54"/>
      <c r="F522" s="55"/>
      <c r="G522" s="43" t="str">
        <f t="shared" si="17"/>
        <v>Yes</v>
      </c>
      <c r="H522" s="43" t="str">
        <f t="shared" si="18"/>
        <v>No</v>
      </c>
    </row>
    <row r="523" spans="1:8" s="33" customFormat="1" ht="16.5" thickBot="1" x14ac:dyDescent="0.3">
      <c r="A523" s="42"/>
      <c r="B523" s="42"/>
      <c r="C523" s="42"/>
      <c r="D523" s="42"/>
      <c r="E523" s="54"/>
      <c r="F523" s="55"/>
      <c r="G523" s="43" t="str">
        <f t="shared" si="17"/>
        <v>Yes</v>
      </c>
      <c r="H523" s="43" t="str">
        <f t="shared" si="18"/>
        <v>No</v>
      </c>
    </row>
    <row r="524" spans="1:8" s="33" customFormat="1" ht="16.5" thickBot="1" x14ac:dyDescent="0.3">
      <c r="A524" s="42"/>
      <c r="B524" s="42"/>
      <c r="C524" s="42"/>
      <c r="D524" s="42"/>
      <c r="E524" s="54"/>
      <c r="F524" s="55"/>
      <c r="G524" s="43" t="str">
        <f t="shared" si="17"/>
        <v>Yes</v>
      </c>
      <c r="H524" s="43" t="str">
        <f t="shared" si="18"/>
        <v>No</v>
      </c>
    </row>
    <row r="525" spans="1:8" s="33" customFormat="1" ht="16.5" thickBot="1" x14ac:dyDescent="0.3">
      <c r="A525" s="42"/>
      <c r="B525" s="42"/>
      <c r="C525" s="42"/>
      <c r="D525" s="42"/>
      <c r="E525" s="54"/>
      <c r="F525" s="55"/>
      <c r="G525" s="43" t="str">
        <f t="shared" si="17"/>
        <v>Yes</v>
      </c>
      <c r="H525" s="43" t="str">
        <f t="shared" si="18"/>
        <v>No</v>
      </c>
    </row>
    <row r="526" spans="1:8" s="33" customFormat="1" ht="16.5" thickBot="1" x14ac:dyDescent="0.3">
      <c r="A526" s="42"/>
      <c r="B526" s="42"/>
      <c r="C526" s="42"/>
      <c r="D526" s="42"/>
      <c r="E526" s="54"/>
      <c r="F526" s="55"/>
      <c r="G526" s="43" t="str">
        <f t="shared" si="17"/>
        <v>Yes</v>
      </c>
      <c r="H526" s="43" t="str">
        <f t="shared" si="18"/>
        <v>No</v>
      </c>
    </row>
    <row r="527" spans="1:8" s="33" customFormat="1" ht="16.5" thickBot="1" x14ac:dyDescent="0.3">
      <c r="A527" s="42"/>
      <c r="B527" s="42"/>
      <c r="C527" s="42"/>
      <c r="D527" s="42"/>
      <c r="E527" s="54"/>
      <c r="F527" s="55"/>
      <c r="G527" s="43" t="str">
        <f t="shared" si="17"/>
        <v>Yes</v>
      </c>
      <c r="H527" s="43" t="str">
        <f t="shared" si="18"/>
        <v>No</v>
      </c>
    </row>
    <row r="528" spans="1:8" s="33" customFormat="1" ht="16.5" thickBot="1" x14ac:dyDescent="0.3">
      <c r="A528" s="42"/>
      <c r="B528" s="42"/>
      <c r="C528" s="42"/>
      <c r="D528" s="42"/>
      <c r="E528" s="54"/>
      <c r="F528" s="55"/>
      <c r="G528" s="43" t="str">
        <f t="shared" si="17"/>
        <v>Yes</v>
      </c>
      <c r="H528" s="43" t="str">
        <f t="shared" si="18"/>
        <v>No</v>
      </c>
    </row>
    <row r="529" spans="1:8" s="33" customFormat="1" ht="16.5" thickBot="1" x14ac:dyDescent="0.3">
      <c r="A529" s="42"/>
      <c r="B529" s="42"/>
      <c r="C529" s="42"/>
      <c r="D529" s="42"/>
      <c r="E529" s="54"/>
      <c r="F529" s="55"/>
      <c r="G529" s="43" t="str">
        <f t="shared" si="17"/>
        <v>Yes</v>
      </c>
      <c r="H529" s="43" t="str">
        <f t="shared" si="18"/>
        <v>No</v>
      </c>
    </row>
    <row r="530" spans="1:8" s="33" customFormat="1" ht="16.5" thickBot="1" x14ac:dyDescent="0.3">
      <c r="A530" s="42"/>
      <c r="B530" s="42"/>
      <c r="C530" s="42"/>
      <c r="D530" s="42"/>
      <c r="E530" s="54"/>
      <c r="F530" s="55"/>
      <c r="G530" s="43" t="str">
        <f t="shared" si="17"/>
        <v>Yes</v>
      </c>
      <c r="H530" s="43" t="str">
        <f t="shared" si="18"/>
        <v>No</v>
      </c>
    </row>
    <row r="531" spans="1:8" s="33" customFormat="1" ht="16.5" thickBot="1" x14ac:dyDescent="0.3">
      <c r="A531" s="42"/>
      <c r="B531" s="42"/>
      <c r="C531" s="42"/>
      <c r="D531" s="42"/>
      <c r="E531" s="54"/>
      <c r="F531" s="55"/>
      <c r="G531" s="43" t="str">
        <f t="shared" si="17"/>
        <v>Yes</v>
      </c>
      <c r="H531" s="43" t="str">
        <f t="shared" si="18"/>
        <v>No</v>
      </c>
    </row>
    <row r="532" spans="1:8" s="33" customFormat="1" ht="16.5" thickBot="1" x14ac:dyDescent="0.3">
      <c r="A532" s="42"/>
      <c r="B532" s="42"/>
      <c r="C532" s="42"/>
      <c r="D532" s="42"/>
      <c r="E532" s="54"/>
      <c r="F532" s="55"/>
      <c r="G532" s="43" t="str">
        <f t="shared" si="17"/>
        <v>Yes</v>
      </c>
      <c r="H532" s="43" t="str">
        <f t="shared" si="18"/>
        <v>No</v>
      </c>
    </row>
    <row r="533" spans="1:8" s="33" customFormat="1" ht="16.5" thickBot="1" x14ac:dyDescent="0.3">
      <c r="A533" s="42"/>
      <c r="B533" s="42"/>
      <c r="C533" s="42"/>
      <c r="D533" s="42"/>
      <c r="E533" s="54"/>
      <c r="F533" s="55"/>
      <c r="G533" s="43" t="str">
        <f t="shared" si="17"/>
        <v>Yes</v>
      </c>
      <c r="H533" s="43" t="str">
        <f t="shared" si="18"/>
        <v>No</v>
      </c>
    </row>
    <row r="534" spans="1:8" s="33" customFormat="1" ht="16.5" thickBot="1" x14ac:dyDescent="0.3">
      <c r="A534" s="42"/>
      <c r="B534" s="42"/>
      <c r="C534" s="42"/>
      <c r="D534" s="42"/>
      <c r="E534" s="54"/>
      <c r="F534" s="55"/>
      <c r="G534" s="43" t="str">
        <f t="shared" si="17"/>
        <v>Yes</v>
      </c>
      <c r="H534" s="43" t="str">
        <f t="shared" si="18"/>
        <v>No</v>
      </c>
    </row>
    <row r="535" spans="1:8" s="33" customFormat="1" ht="16.5" thickBot="1" x14ac:dyDescent="0.3">
      <c r="A535" s="42"/>
      <c r="B535" s="42"/>
      <c r="C535" s="42"/>
      <c r="D535" s="42"/>
      <c r="E535" s="54"/>
      <c r="F535" s="55"/>
      <c r="G535" s="43" t="str">
        <f t="shared" si="17"/>
        <v>Yes</v>
      </c>
      <c r="H535" s="43" t="str">
        <f t="shared" si="18"/>
        <v>No</v>
      </c>
    </row>
    <row r="536" spans="1:8" s="33" customFormat="1" ht="16.5" thickBot="1" x14ac:dyDescent="0.3">
      <c r="A536" s="42"/>
      <c r="B536" s="42"/>
      <c r="C536" s="42"/>
      <c r="D536" s="42"/>
      <c r="E536" s="54"/>
      <c r="F536" s="55"/>
      <c r="G536" s="43" t="str">
        <f t="shared" si="17"/>
        <v>Yes</v>
      </c>
      <c r="H536" s="43" t="str">
        <f t="shared" si="18"/>
        <v>No</v>
      </c>
    </row>
    <row r="537" spans="1:8" s="33" customFormat="1" ht="16.5" thickBot="1" x14ac:dyDescent="0.3">
      <c r="A537" s="42"/>
      <c r="B537" s="42"/>
      <c r="C537" s="42"/>
      <c r="D537" s="42"/>
      <c r="E537" s="54"/>
      <c r="F537" s="55"/>
      <c r="G537" s="43" t="str">
        <f t="shared" si="17"/>
        <v>Yes</v>
      </c>
      <c r="H537" s="43" t="str">
        <f t="shared" si="18"/>
        <v>No</v>
      </c>
    </row>
    <row r="538" spans="1:8" s="33" customFormat="1" ht="16.5" thickBot="1" x14ac:dyDescent="0.3">
      <c r="A538" s="42"/>
      <c r="B538" s="42"/>
      <c r="C538" s="42"/>
      <c r="D538" s="42"/>
      <c r="E538" s="54"/>
      <c r="F538" s="55"/>
      <c r="G538" s="43" t="str">
        <f t="shared" si="17"/>
        <v>Yes</v>
      </c>
      <c r="H538" s="43" t="str">
        <f t="shared" si="18"/>
        <v>No</v>
      </c>
    </row>
    <row r="539" spans="1:8" s="33" customFormat="1" ht="16.5" thickBot="1" x14ac:dyDescent="0.3">
      <c r="A539" s="42"/>
      <c r="B539" s="42"/>
      <c r="C539" s="42"/>
      <c r="D539" s="42"/>
      <c r="E539" s="54"/>
      <c r="F539" s="55"/>
      <c r="G539" s="43" t="str">
        <f t="shared" si="17"/>
        <v>Yes</v>
      </c>
      <c r="H539" s="43" t="str">
        <f t="shared" si="18"/>
        <v>No</v>
      </c>
    </row>
    <row r="540" spans="1:8" s="33" customFormat="1" ht="16.5" thickBot="1" x14ac:dyDescent="0.3">
      <c r="A540" s="42"/>
      <c r="B540" s="42"/>
      <c r="C540" s="42"/>
      <c r="D540" s="42"/>
      <c r="E540" s="54"/>
      <c r="F540" s="55"/>
      <c r="G540" s="43" t="str">
        <f t="shared" si="17"/>
        <v>Yes</v>
      </c>
      <c r="H540" s="43" t="str">
        <f t="shared" si="18"/>
        <v>No</v>
      </c>
    </row>
    <row r="541" spans="1:8" s="33" customFormat="1" ht="16.5" thickBot="1" x14ac:dyDescent="0.3">
      <c r="A541" s="42"/>
      <c r="B541" s="42"/>
      <c r="C541" s="42"/>
      <c r="D541" s="42"/>
      <c r="E541" s="54"/>
      <c r="F541" s="55"/>
      <c r="G541" s="43" t="str">
        <f t="shared" si="17"/>
        <v>Yes</v>
      </c>
      <c r="H541" s="43" t="str">
        <f t="shared" si="18"/>
        <v>No</v>
      </c>
    </row>
    <row r="542" spans="1:8" s="33" customFormat="1" ht="16.5" thickBot="1" x14ac:dyDescent="0.3">
      <c r="A542" s="42"/>
      <c r="B542" s="42"/>
      <c r="C542" s="42"/>
      <c r="D542" s="42"/>
      <c r="E542" s="54"/>
      <c r="F542" s="55"/>
      <c r="G542" s="43" t="str">
        <f t="shared" si="17"/>
        <v>Yes</v>
      </c>
      <c r="H542" s="43" t="str">
        <f t="shared" si="18"/>
        <v>No</v>
      </c>
    </row>
    <row r="543" spans="1:8" s="33" customFormat="1" ht="16.5" thickBot="1" x14ac:dyDescent="0.3">
      <c r="A543" s="42"/>
      <c r="B543" s="42"/>
      <c r="C543" s="42"/>
      <c r="D543" s="42"/>
      <c r="E543" s="54"/>
      <c r="F543" s="55"/>
      <c r="G543" s="43" t="str">
        <f t="shared" si="17"/>
        <v>Yes</v>
      </c>
      <c r="H543" s="43" t="str">
        <f t="shared" si="18"/>
        <v>No</v>
      </c>
    </row>
    <row r="544" spans="1:8" s="33" customFormat="1" ht="16.5" thickBot="1" x14ac:dyDescent="0.3">
      <c r="A544" s="42"/>
      <c r="B544" s="42"/>
      <c r="C544" s="42"/>
      <c r="D544" s="42"/>
      <c r="E544" s="54"/>
      <c r="F544" s="55"/>
      <c r="G544" s="43" t="str">
        <f t="shared" si="17"/>
        <v>Yes</v>
      </c>
      <c r="H544" s="43" t="str">
        <f t="shared" si="18"/>
        <v>No</v>
      </c>
    </row>
    <row r="545" spans="1:8" s="33" customFormat="1" ht="16.5" thickBot="1" x14ac:dyDescent="0.3">
      <c r="A545" s="42"/>
      <c r="B545" s="42"/>
      <c r="C545" s="42"/>
      <c r="D545" s="42"/>
      <c r="E545" s="54"/>
      <c r="F545" s="55"/>
      <c r="G545" s="43" t="str">
        <f t="shared" si="17"/>
        <v>Yes</v>
      </c>
      <c r="H545" s="43" t="str">
        <f t="shared" si="18"/>
        <v>No</v>
      </c>
    </row>
    <row r="546" spans="1:8" s="33" customFormat="1" ht="16.5" thickBot="1" x14ac:dyDescent="0.3">
      <c r="A546" s="42"/>
      <c r="B546" s="42"/>
      <c r="C546" s="42"/>
      <c r="D546" s="42"/>
      <c r="E546" s="54"/>
      <c r="F546" s="55"/>
      <c r="G546" s="43" t="str">
        <f t="shared" si="17"/>
        <v>Yes</v>
      </c>
      <c r="H546" s="43" t="str">
        <f t="shared" si="18"/>
        <v>No</v>
      </c>
    </row>
    <row r="547" spans="1:8" s="33" customFormat="1" ht="16.5" thickBot="1" x14ac:dyDescent="0.3">
      <c r="A547" s="42"/>
      <c r="B547" s="42"/>
      <c r="C547" s="42"/>
      <c r="D547" s="42"/>
      <c r="E547" s="54"/>
      <c r="F547" s="55"/>
      <c r="G547" s="43" t="str">
        <f t="shared" si="17"/>
        <v>Yes</v>
      </c>
      <c r="H547" s="43" t="str">
        <f t="shared" si="18"/>
        <v>No</v>
      </c>
    </row>
    <row r="548" spans="1:8" s="33" customFormat="1" ht="16.5" thickBot="1" x14ac:dyDescent="0.3">
      <c r="A548" s="42"/>
      <c r="B548" s="42"/>
      <c r="C548" s="42"/>
      <c r="D548" s="42"/>
      <c r="E548" s="54"/>
      <c r="F548" s="55"/>
      <c r="G548" s="43" t="str">
        <f t="shared" si="17"/>
        <v>Yes</v>
      </c>
      <c r="H548" s="43" t="str">
        <f t="shared" si="18"/>
        <v>No</v>
      </c>
    </row>
    <row r="549" spans="1:8" s="33" customFormat="1" ht="16.5" thickBot="1" x14ac:dyDescent="0.3">
      <c r="A549" s="42"/>
      <c r="B549" s="42"/>
      <c r="C549" s="42"/>
      <c r="D549" s="42"/>
      <c r="E549" s="54"/>
      <c r="F549" s="55"/>
      <c r="G549" s="43" t="str">
        <f t="shared" si="17"/>
        <v>Yes</v>
      </c>
      <c r="H549" s="43" t="str">
        <f t="shared" si="18"/>
        <v>No</v>
      </c>
    </row>
    <row r="550" spans="1:8" s="33" customFormat="1" ht="16.5" thickBot="1" x14ac:dyDescent="0.3">
      <c r="A550" s="42"/>
      <c r="B550" s="42"/>
      <c r="C550" s="42"/>
      <c r="D550" s="42"/>
      <c r="E550" s="54"/>
      <c r="F550" s="55"/>
      <c r="G550" s="43" t="str">
        <f t="shared" si="17"/>
        <v>Yes</v>
      </c>
      <c r="H550" s="43" t="str">
        <f t="shared" si="18"/>
        <v>No</v>
      </c>
    </row>
    <row r="551" spans="1:8" s="33" customFormat="1" ht="16.5" thickBot="1" x14ac:dyDescent="0.3">
      <c r="A551" s="42"/>
      <c r="B551" s="42"/>
      <c r="C551" s="42"/>
      <c r="D551" s="42"/>
      <c r="E551" s="54"/>
      <c r="F551" s="55"/>
      <c r="G551" s="43" t="str">
        <f t="shared" si="17"/>
        <v>Yes</v>
      </c>
      <c r="H551" s="43" t="str">
        <f t="shared" si="18"/>
        <v>No</v>
      </c>
    </row>
    <row r="552" spans="1:8" s="33" customFormat="1" ht="16.5" thickBot="1" x14ac:dyDescent="0.3">
      <c r="A552" s="42"/>
      <c r="B552" s="42"/>
      <c r="C552" s="42"/>
      <c r="D552" s="42"/>
      <c r="E552" s="54"/>
      <c r="F552" s="55"/>
      <c r="G552" s="43" t="str">
        <f t="shared" si="17"/>
        <v>Yes</v>
      </c>
      <c r="H552" s="43" t="str">
        <f t="shared" si="18"/>
        <v>No</v>
      </c>
    </row>
    <row r="553" spans="1:8" s="33" customFormat="1" ht="16.5" thickBot="1" x14ac:dyDescent="0.3">
      <c r="A553" s="42"/>
      <c r="B553" s="42"/>
      <c r="C553" s="42"/>
      <c r="D553" s="42"/>
      <c r="E553" s="54"/>
      <c r="F553" s="55"/>
      <c r="G553" s="43" t="str">
        <f t="shared" si="17"/>
        <v>Yes</v>
      </c>
      <c r="H553" s="43" t="str">
        <f t="shared" si="18"/>
        <v>No</v>
      </c>
    </row>
    <row r="554" spans="1:8" s="33" customFormat="1" ht="16.5" thickBot="1" x14ac:dyDescent="0.3">
      <c r="A554" s="42"/>
      <c r="B554" s="42"/>
      <c r="C554" s="42"/>
      <c r="D554" s="42"/>
      <c r="E554" s="54"/>
      <c r="F554" s="55"/>
      <c r="G554" s="43" t="str">
        <f t="shared" si="17"/>
        <v>Yes</v>
      </c>
      <c r="H554" s="43" t="str">
        <f t="shared" si="18"/>
        <v>No</v>
      </c>
    </row>
    <row r="555" spans="1:8" s="33" customFormat="1" ht="16.5" thickBot="1" x14ac:dyDescent="0.3">
      <c r="A555" s="42"/>
      <c r="B555" s="42"/>
      <c r="C555" s="42"/>
      <c r="D555" s="42"/>
      <c r="E555" s="54"/>
      <c r="F555" s="55"/>
      <c r="G555" s="43" t="str">
        <f t="shared" si="17"/>
        <v>Yes</v>
      </c>
      <c r="H555" s="43" t="str">
        <f t="shared" si="18"/>
        <v>No</v>
      </c>
    </row>
    <row r="556" spans="1:8" s="33" customFormat="1" ht="16.5" thickBot="1" x14ac:dyDescent="0.3">
      <c r="A556" s="42"/>
      <c r="B556" s="42"/>
      <c r="C556" s="42"/>
      <c r="D556" s="42"/>
      <c r="E556" s="54"/>
      <c r="F556" s="55"/>
      <c r="G556" s="43" t="str">
        <f t="shared" si="17"/>
        <v>Yes</v>
      </c>
      <c r="H556" s="43" t="str">
        <f t="shared" si="18"/>
        <v>No</v>
      </c>
    </row>
    <row r="557" spans="1:8" s="33" customFormat="1" ht="16.5" thickBot="1" x14ac:dyDescent="0.3">
      <c r="A557" s="42"/>
      <c r="B557" s="42"/>
      <c r="C557" s="42"/>
      <c r="D557" s="42"/>
      <c r="E557" s="54"/>
      <c r="F557" s="55"/>
      <c r="G557" s="43" t="str">
        <f t="shared" si="17"/>
        <v>Yes</v>
      </c>
      <c r="H557" s="43" t="str">
        <f t="shared" si="18"/>
        <v>No</v>
      </c>
    </row>
    <row r="558" spans="1:8" s="33" customFormat="1" ht="16.5" thickBot="1" x14ac:dyDescent="0.3">
      <c r="A558" s="42"/>
      <c r="B558" s="42"/>
      <c r="C558" s="42"/>
      <c r="D558" s="42"/>
      <c r="E558" s="54"/>
      <c r="F558" s="55"/>
      <c r="G558" s="43" t="str">
        <f t="shared" si="17"/>
        <v>Yes</v>
      </c>
      <c r="H558" s="43" t="str">
        <f t="shared" si="18"/>
        <v>No</v>
      </c>
    </row>
    <row r="559" spans="1:8" s="33" customFormat="1" ht="16.5" thickBot="1" x14ac:dyDescent="0.3">
      <c r="A559" s="42"/>
      <c r="B559" s="42"/>
      <c r="C559" s="42"/>
      <c r="D559" s="42"/>
      <c r="E559" s="54"/>
      <c r="F559" s="55"/>
      <c r="G559" s="43" t="str">
        <f t="shared" si="17"/>
        <v>Yes</v>
      </c>
      <c r="H559" s="43" t="str">
        <f t="shared" si="18"/>
        <v>No</v>
      </c>
    </row>
    <row r="560" spans="1:8" s="33" customFormat="1" ht="16.5" thickBot="1" x14ac:dyDescent="0.3">
      <c r="A560" s="42"/>
      <c r="B560" s="42"/>
      <c r="C560" s="42"/>
      <c r="D560" s="42"/>
      <c r="E560" s="54"/>
      <c r="F560" s="55"/>
      <c r="G560" s="43" t="str">
        <f t="shared" si="17"/>
        <v>Yes</v>
      </c>
      <c r="H560" s="43" t="str">
        <f t="shared" si="18"/>
        <v>No</v>
      </c>
    </row>
    <row r="561" spans="1:8" s="33" customFormat="1" ht="16.5" thickBot="1" x14ac:dyDescent="0.3">
      <c r="A561" s="42"/>
      <c r="B561" s="42"/>
      <c r="C561" s="42"/>
      <c r="D561" s="42"/>
      <c r="E561" s="54"/>
      <c r="F561" s="55"/>
      <c r="G561" s="43" t="str">
        <f t="shared" si="17"/>
        <v>Yes</v>
      </c>
      <c r="H561" s="43" t="str">
        <f t="shared" si="18"/>
        <v>No</v>
      </c>
    </row>
    <row r="562" spans="1:8" s="33" customFormat="1" ht="16.5" thickBot="1" x14ac:dyDescent="0.3">
      <c r="A562" s="42"/>
      <c r="B562" s="42"/>
      <c r="C562" s="42"/>
      <c r="D562" s="42"/>
      <c r="E562" s="54"/>
      <c r="F562" s="55"/>
      <c r="G562" s="43" t="str">
        <f t="shared" si="17"/>
        <v>Yes</v>
      </c>
      <c r="H562" s="43" t="str">
        <f t="shared" si="18"/>
        <v>No</v>
      </c>
    </row>
    <row r="563" spans="1:8" s="33" customFormat="1" ht="16.5" thickBot="1" x14ac:dyDescent="0.3">
      <c r="A563" s="42"/>
      <c r="B563" s="42"/>
      <c r="C563" s="42"/>
      <c r="D563" s="42"/>
      <c r="E563" s="54"/>
      <c r="F563" s="55"/>
      <c r="G563" s="43" t="str">
        <f t="shared" si="17"/>
        <v>Yes</v>
      </c>
      <c r="H563" s="43" t="str">
        <f t="shared" si="18"/>
        <v>No</v>
      </c>
    </row>
    <row r="564" spans="1:8" s="33" customFormat="1" ht="16.5" thickBot="1" x14ac:dyDescent="0.3">
      <c r="A564" s="42"/>
      <c r="B564" s="42"/>
      <c r="C564" s="42"/>
      <c r="D564" s="42"/>
      <c r="E564" s="54"/>
      <c r="F564" s="55"/>
      <c r="G564" s="43" t="str">
        <f t="shared" si="17"/>
        <v>Yes</v>
      </c>
      <c r="H564" s="43" t="str">
        <f t="shared" si="18"/>
        <v>No</v>
      </c>
    </row>
    <row r="565" spans="1:8" s="33" customFormat="1" ht="16.5" thickBot="1" x14ac:dyDescent="0.3">
      <c r="A565" s="42"/>
      <c r="B565" s="42"/>
      <c r="C565" s="42"/>
      <c r="D565" s="42"/>
      <c r="E565" s="54"/>
      <c r="F565" s="55"/>
      <c r="G565" s="43" t="str">
        <f t="shared" si="17"/>
        <v>Yes</v>
      </c>
      <c r="H565" s="43" t="str">
        <f t="shared" si="18"/>
        <v>No</v>
      </c>
    </row>
    <row r="566" spans="1:8" s="33" customFormat="1" ht="16.5" thickBot="1" x14ac:dyDescent="0.3">
      <c r="A566" s="42"/>
      <c r="B566" s="42"/>
      <c r="C566" s="42"/>
      <c r="D566" s="42"/>
      <c r="E566" s="54"/>
      <c r="F566" s="55"/>
      <c r="G566" s="43" t="str">
        <f t="shared" si="17"/>
        <v>Yes</v>
      </c>
      <c r="H566" s="43" t="str">
        <f t="shared" si="18"/>
        <v>No</v>
      </c>
    </row>
    <row r="567" spans="1:8" s="33" customFormat="1" ht="16.5" thickBot="1" x14ac:dyDescent="0.3">
      <c r="A567" s="42"/>
      <c r="B567" s="42"/>
      <c r="C567" s="42"/>
      <c r="D567" s="42"/>
      <c r="E567" s="54"/>
      <c r="F567" s="55"/>
      <c r="G567" s="43" t="str">
        <f t="shared" si="17"/>
        <v>Yes</v>
      </c>
      <c r="H567" s="43" t="str">
        <f t="shared" si="18"/>
        <v>No</v>
      </c>
    </row>
    <row r="568" spans="1:8" s="33" customFormat="1" ht="16.5" thickBot="1" x14ac:dyDescent="0.3">
      <c r="A568" s="42"/>
      <c r="B568" s="42"/>
      <c r="C568" s="42"/>
      <c r="D568" s="42"/>
      <c r="E568" s="54"/>
      <c r="F568" s="55"/>
      <c r="G568" s="43" t="str">
        <f t="shared" si="17"/>
        <v>Yes</v>
      </c>
      <c r="H568" s="43" t="str">
        <f t="shared" si="18"/>
        <v>No</v>
      </c>
    </row>
    <row r="569" spans="1:8" s="33" customFormat="1" ht="16.5" thickBot="1" x14ac:dyDescent="0.3">
      <c r="A569" s="42"/>
      <c r="B569" s="42"/>
      <c r="C569" s="42"/>
      <c r="D569" s="42"/>
      <c r="E569" s="54"/>
      <c r="F569" s="55"/>
      <c r="G569" s="43" t="str">
        <f t="shared" si="17"/>
        <v>Yes</v>
      </c>
      <c r="H569" s="43" t="str">
        <f t="shared" si="18"/>
        <v>No</v>
      </c>
    </row>
    <row r="570" spans="1:8" s="33" customFormat="1" ht="16.5" thickBot="1" x14ac:dyDescent="0.3">
      <c r="A570" s="42"/>
      <c r="B570" s="42"/>
      <c r="C570" s="42"/>
      <c r="D570" s="42"/>
      <c r="E570" s="54"/>
      <c r="F570" s="55"/>
      <c r="G570" s="43" t="str">
        <f t="shared" si="17"/>
        <v>Yes</v>
      </c>
      <c r="H570" s="43" t="str">
        <f t="shared" si="18"/>
        <v>No</v>
      </c>
    </row>
    <row r="571" spans="1:8" s="33" customFormat="1" ht="16.5" thickBot="1" x14ac:dyDescent="0.3">
      <c r="A571" s="42"/>
      <c r="B571" s="42"/>
      <c r="C571" s="42"/>
      <c r="D571" s="42"/>
      <c r="E571" s="54"/>
      <c r="F571" s="55"/>
      <c r="G571" s="43" t="str">
        <f t="shared" si="17"/>
        <v>Yes</v>
      </c>
      <c r="H571" s="43" t="str">
        <f t="shared" si="18"/>
        <v>No</v>
      </c>
    </row>
    <row r="572" spans="1:8" s="33" customFormat="1" ht="16.5" thickBot="1" x14ac:dyDescent="0.3">
      <c r="A572" s="42"/>
      <c r="B572" s="42"/>
      <c r="C572" s="42"/>
      <c r="D572" s="42"/>
      <c r="E572" s="54"/>
      <c r="F572" s="55"/>
      <c r="G572" s="43" t="str">
        <f t="shared" si="17"/>
        <v>Yes</v>
      </c>
      <c r="H572" s="43" t="str">
        <f t="shared" si="18"/>
        <v>No</v>
      </c>
    </row>
    <row r="573" spans="1:8" s="33" customFormat="1" ht="16.5" thickBot="1" x14ac:dyDescent="0.3">
      <c r="A573" s="42"/>
      <c r="B573" s="42"/>
      <c r="C573" s="42"/>
      <c r="D573" s="42"/>
      <c r="E573" s="54"/>
      <c r="F573" s="55"/>
      <c r="G573" s="43" t="str">
        <f t="shared" si="17"/>
        <v>Yes</v>
      </c>
      <c r="H573" s="43" t="str">
        <f t="shared" si="18"/>
        <v>No</v>
      </c>
    </row>
    <row r="574" spans="1:8" s="33" customFormat="1" ht="16.5" thickBot="1" x14ac:dyDescent="0.3">
      <c r="A574" s="42"/>
      <c r="B574" s="42"/>
      <c r="C574" s="42"/>
      <c r="D574" s="42"/>
      <c r="E574" s="54"/>
      <c r="F574" s="55"/>
      <c r="G574" s="43" t="str">
        <f t="shared" si="17"/>
        <v>Yes</v>
      </c>
      <c r="H574" s="43" t="str">
        <f t="shared" si="18"/>
        <v>No</v>
      </c>
    </row>
    <row r="575" spans="1:8" s="33" customFormat="1" ht="16.5" thickBot="1" x14ac:dyDescent="0.3">
      <c r="A575" s="42"/>
      <c r="B575" s="42"/>
      <c r="C575" s="42"/>
      <c r="D575" s="42"/>
      <c r="E575" s="54"/>
      <c r="F575" s="55"/>
      <c r="G575" s="43" t="str">
        <f t="shared" si="17"/>
        <v>Yes</v>
      </c>
      <c r="H575" s="43" t="str">
        <f t="shared" si="18"/>
        <v>No</v>
      </c>
    </row>
    <row r="576" spans="1:8" s="33" customFormat="1" ht="16.5" thickBot="1" x14ac:dyDescent="0.3">
      <c r="A576" s="42"/>
      <c r="B576" s="42"/>
      <c r="C576" s="42"/>
      <c r="D576" s="42"/>
      <c r="E576" s="54"/>
      <c r="F576" s="55"/>
      <c r="G576" s="43" t="str">
        <f t="shared" si="17"/>
        <v>Yes</v>
      </c>
      <c r="H576" s="43" t="str">
        <f t="shared" si="18"/>
        <v>No</v>
      </c>
    </row>
    <row r="577" spans="1:8" s="33" customFormat="1" ht="16.5" thickBot="1" x14ac:dyDescent="0.3">
      <c r="A577" s="42"/>
      <c r="B577" s="42"/>
      <c r="C577" s="42"/>
      <c r="D577" s="42"/>
      <c r="E577" s="54"/>
      <c r="F577" s="55"/>
      <c r="G577" s="43" t="str">
        <f t="shared" si="17"/>
        <v>Yes</v>
      </c>
      <c r="H577" s="43" t="str">
        <f t="shared" si="18"/>
        <v>No</v>
      </c>
    </row>
    <row r="578" spans="1:8" s="33" customFormat="1" ht="16.5" thickBot="1" x14ac:dyDescent="0.3">
      <c r="A578" s="42"/>
      <c r="B578" s="42"/>
      <c r="C578" s="42"/>
      <c r="D578" s="42"/>
      <c r="E578" s="54"/>
      <c r="F578" s="55"/>
      <c r="G578" s="43" t="str">
        <f t="shared" si="17"/>
        <v>Yes</v>
      </c>
      <c r="H578" s="43" t="str">
        <f t="shared" si="18"/>
        <v>No</v>
      </c>
    </row>
    <row r="579" spans="1:8" s="33" customFormat="1" ht="16.5" thickBot="1" x14ac:dyDescent="0.3">
      <c r="A579" s="42"/>
      <c r="B579" s="42"/>
      <c r="C579" s="42"/>
      <c r="D579" s="42"/>
      <c r="E579" s="54"/>
      <c r="F579" s="55"/>
      <c r="G579" s="43" t="str">
        <f t="shared" si="17"/>
        <v>Yes</v>
      </c>
      <c r="H579" s="43" t="str">
        <f t="shared" si="18"/>
        <v>No</v>
      </c>
    </row>
    <row r="580" spans="1:8" s="33" customFormat="1" ht="16.5" thickBot="1" x14ac:dyDescent="0.3">
      <c r="A580" s="42"/>
      <c r="B580" s="42"/>
      <c r="C580" s="42"/>
      <c r="D580" s="42"/>
      <c r="E580" s="54"/>
      <c r="F580" s="55"/>
      <c r="G580" s="43" t="str">
        <f t="shared" si="17"/>
        <v>Yes</v>
      </c>
      <c r="H580" s="43" t="str">
        <f t="shared" si="18"/>
        <v>No</v>
      </c>
    </row>
    <row r="581" spans="1:8" s="33" customFormat="1" ht="16.5" thickBot="1" x14ac:dyDescent="0.3">
      <c r="A581" s="42"/>
      <c r="B581" s="42"/>
      <c r="C581" s="42"/>
      <c r="D581" s="42"/>
      <c r="E581" s="54"/>
      <c r="F581" s="55"/>
      <c r="G581" s="43" t="str">
        <f t="shared" si="17"/>
        <v>Yes</v>
      </c>
      <c r="H581" s="43" t="str">
        <f t="shared" si="18"/>
        <v>No</v>
      </c>
    </row>
    <row r="582" spans="1:8" s="33" customFormat="1" ht="16.5" thickBot="1" x14ac:dyDescent="0.3">
      <c r="A582" s="42"/>
      <c r="B582" s="42"/>
      <c r="C582" s="42"/>
      <c r="D582" s="42"/>
      <c r="E582" s="54"/>
      <c r="F582" s="55"/>
      <c r="G582" s="43" t="str">
        <f t="shared" si="17"/>
        <v>Yes</v>
      </c>
      <c r="H582" s="43" t="str">
        <f t="shared" si="18"/>
        <v>No</v>
      </c>
    </row>
    <row r="583" spans="1:8" s="33" customFormat="1" ht="16.5" thickBot="1" x14ac:dyDescent="0.3">
      <c r="A583" s="42"/>
      <c r="B583" s="42"/>
      <c r="C583" s="42"/>
      <c r="D583" s="42"/>
      <c r="E583" s="54"/>
      <c r="F583" s="55"/>
      <c r="G583" s="43" t="str">
        <f t="shared" ref="G583:G646" si="19">IF(F583&gt;=E583,"Yes","No")</f>
        <v>Yes</v>
      </c>
      <c r="H583" s="43" t="str">
        <f t="shared" ref="H583:H646" si="20">IF(F583&gt;E583,"Yes","No")</f>
        <v>No</v>
      </c>
    </row>
    <row r="584" spans="1:8" s="33" customFormat="1" ht="16.5" thickBot="1" x14ac:dyDescent="0.3">
      <c r="A584" s="42"/>
      <c r="B584" s="42"/>
      <c r="C584" s="42"/>
      <c r="D584" s="42"/>
      <c r="E584" s="54"/>
      <c r="F584" s="55"/>
      <c r="G584" s="43" t="str">
        <f t="shared" si="19"/>
        <v>Yes</v>
      </c>
      <c r="H584" s="43" t="str">
        <f t="shared" si="20"/>
        <v>No</v>
      </c>
    </row>
    <row r="585" spans="1:8" s="33" customFormat="1" ht="16.5" thickBot="1" x14ac:dyDescent="0.3">
      <c r="A585" s="42"/>
      <c r="B585" s="42"/>
      <c r="C585" s="42"/>
      <c r="D585" s="42"/>
      <c r="E585" s="54"/>
      <c r="F585" s="55"/>
      <c r="G585" s="43" t="str">
        <f t="shared" si="19"/>
        <v>Yes</v>
      </c>
      <c r="H585" s="43" t="str">
        <f t="shared" si="20"/>
        <v>No</v>
      </c>
    </row>
    <row r="586" spans="1:8" s="33" customFormat="1" ht="16.5" thickBot="1" x14ac:dyDescent="0.3">
      <c r="A586" s="42"/>
      <c r="B586" s="42"/>
      <c r="C586" s="42"/>
      <c r="D586" s="42"/>
      <c r="E586" s="54"/>
      <c r="F586" s="55"/>
      <c r="G586" s="43" t="str">
        <f t="shared" si="19"/>
        <v>Yes</v>
      </c>
      <c r="H586" s="43" t="str">
        <f t="shared" si="20"/>
        <v>No</v>
      </c>
    </row>
    <row r="587" spans="1:8" s="33" customFormat="1" ht="16.5" thickBot="1" x14ac:dyDescent="0.3">
      <c r="A587" s="42"/>
      <c r="B587" s="42"/>
      <c r="C587" s="42"/>
      <c r="D587" s="42"/>
      <c r="E587" s="54"/>
      <c r="F587" s="55"/>
      <c r="G587" s="43" t="str">
        <f t="shared" si="19"/>
        <v>Yes</v>
      </c>
      <c r="H587" s="43" t="str">
        <f t="shared" si="20"/>
        <v>No</v>
      </c>
    </row>
    <row r="588" spans="1:8" s="33" customFormat="1" ht="16.5" thickBot="1" x14ac:dyDescent="0.3">
      <c r="A588" s="42"/>
      <c r="B588" s="42"/>
      <c r="C588" s="42"/>
      <c r="D588" s="42"/>
      <c r="E588" s="54"/>
      <c r="F588" s="55"/>
      <c r="G588" s="43" t="str">
        <f t="shared" si="19"/>
        <v>Yes</v>
      </c>
      <c r="H588" s="43" t="str">
        <f t="shared" si="20"/>
        <v>No</v>
      </c>
    </row>
    <row r="589" spans="1:8" s="33" customFormat="1" ht="16.5" thickBot="1" x14ac:dyDescent="0.3">
      <c r="A589" s="42"/>
      <c r="B589" s="42"/>
      <c r="C589" s="42"/>
      <c r="D589" s="42"/>
      <c r="E589" s="54"/>
      <c r="F589" s="55"/>
      <c r="G589" s="43" t="str">
        <f t="shared" si="19"/>
        <v>Yes</v>
      </c>
      <c r="H589" s="43" t="str">
        <f t="shared" si="20"/>
        <v>No</v>
      </c>
    </row>
    <row r="590" spans="1:8" s="33" customFormat="1" ht="16.5" thickBot="1" x14ac:dyDescent="0.3">
      <c r="A590" s="42"/>
      <c r="B590" s="42"/>
      <c r="C590" s="42"/>
      <c r="D590" s="42"/>
      <c r="E590" s="54"/>
      <c r="F590" s="55"/>
      <c r="G590" s="43" t="str">
        <f t="shared" si="19"/>
        <v>Yes</v>
      </c>
      <c r="H590" s="43" t="str">
        <f t="shared" si="20"/>
        <v>No</v>
      </c>
    </row>
    <row r="591" spans="1:8" s="33" customFormat="1" ht="16.5" thickBot="1" x14ac:dyDescent="0.3">
      <c r="A591" s="42"/>
      <c r="B591" s="42"/>
      <c r="C591" s="42"/>
      <c r="D591" s="42"/>
      <c r="E591" s="54"/>
      <c r="F591" s="55"/>
      <c r="G591" s="43" t="str">
        <f t="shared" si="19"/>
        <v>Yes</v>
      </c>
      <c r="H591" s="43" t="str">
        <f t="shared" si="20"/>
        <v>No</v>
      </c>
    </row>
    <row r="592" spans="1:8" s="33" customFormat="1" ht="16.5" thickBot="1" x14ac:dyDescent="0.3">
      <c r="A592" s="42"/>
      <c r="B592" s="42"/>
      <c r="C592" s="42"/>
      <c r="D592" s="42"/>
      <c r="E592" s="54"/>
      <c r="F592" s="55"/>
      <c r="G592" s="43" t="str">
        <f t="shared" si="19"/>
        <v>Yes</v>
      </c>
      <c r="H592" s="43" t="str">
        <f t="shared" si="20"/>
        <v>No</v>
      </c>
    </row>
    <row r="593" spans="1:8" s="33" customFormat="1" ht="16.5" thickBot="1" x14ac:dyDescent="0.3">
      <c r="A593" s="42"/>
      <c r="B593" s="42"/>
      <c r="C593" s="42"/>
      <c r="D593" s="42"/>
      <c r="E593" s="54"/>
      <c r="F593" s="55"/>
      <c r="G593" s="43" t="str">
        <f t="shared" si="19"/>
        <v>Yes</v>
      </c>
      <c r="H593" s="43" t="str">
        <f t="shared" si="20"/>
        <v>No</v>
      </c>
    </row>
    <row r="594" spans="1:8" s="33" customFormat="1" ht="16.5" thickBot="1" x14ac:dyDescent="0.3">
      <c r="A594" s="42"/>
      <c r="B594" s="42"/>
      <c r="C594" s="42"/>
      <c r="D594" s="42"/>
      <c r="E594" s="54"/>
      <c r="F594" s="55"/>
      <c r="G594" s="43" t="str">
        <f t="shared" si="19"/>
        <v>Yes</v>
      </c>
      <c r="H594" s="43" t="str">
        <f t="shared" si="20"/>
        <v>No</v>
      </c>
    </row>
    <row r="595" spans="1:8" s="33" customFormat="1" ht="16.5" thickBot="1" x14ac:dyDescent="0.3">
      <c r="A595" s="42"/>
      <c r="B595" s="42"/>
      <c r="C595" s="42"/>
      <c r="D595" s="42"/>
      <c r="E595" s="54"/>
      <c r="F595" s="55"/>
      <c r="G595" s="43" t="str">
        <f t="shared" si="19"/>
        <v>Yes</v>
      </c>
      <c r="H595" s="43" t="str">
        <f t="shared" si="20"/>
        <v>No</v>
      </c>
    </row>
    <row r="596" spans="1:8" s="33" customFormat="1" ht="16.5" thickBot="1" x14ac:dyDescent="0.3">
      <c r="A596" s="42"/>
      <c r="B596" s="42"/>
      <c r="C596" s="42"/>
      <c r="D596" s="42"/>
      <c r="E596" s="54"/>
      <c r="F596" s="55"/>
      <c r="G596" s="43" t="str">
        <f t="shared" si="19"/>
        <v>Yes</v>
      </c>
      <c r="H596" s="43" t="str">
        <f t="shared" si="20"/>
        <v>No</v>
      </c>
    </row>
    <row r="597" spans="1:8" s="33" customFormat="1" ht="16.5" thickBot="1" x14ac:dyDescent="0.3">
      <c r="A597" s="42"/>
      <c r="B597" s="42"/>
      <c r="C597" s="42"/>
      <c r="D597" s="42"/>
      <c r="E597" s="54"/>
      <c r="F597" s="55"/>
      <c r="G597" s="43" t="str">
        <f t="shared" si="19"/>
        <v>Yes</v>
      </c>
      <c r="H597" s="43" t="str">
        <f t="shared" si="20"/>
        <v>No</v>
      </c>
    </row>
    <row r="598" spans="1:8" s="33" customFormat="1" ht="16.5" thickBot="1" x14ac:dyDescent="0.3">
      <c r="A598" s="42"/>
      <c r="B598" s="42"/>
      <c r="C598" s="42"/>
      <c r="D598" s="42"/>
      <c r="E598" s="54"/>
      <c r="F598" s="55"/>
      <c r="G598" s="43" t="str">
        <f t="shared" si="19"/>
        <v>Yes</v>
      </c>
      <c r="H598" s="43" t="str">
        <f t="shared" si="20"/>
        <v>No</v>
      </c>
    </row>
    <row r="599" spans="1:8" s="33" customFormat="1" ht="16.5" thickBot="1" x14ac:dyDescent="0.3">
      <c r="A599" s="42"/>
      <c r="B599" s="42"/>
      <c r="C599" s="42"/>
      <c r="D599" s="42"/>
      <c r="E599" s="54"/>
      <c r="F599" s="55"/>
      <c r="G599" s="43" t="str">
        <f t="shared" si="19"/>
        <v>Yes</v>
      </c>
      <c r="H599" s="43" t="str">
        <f t="shared" si="20"/>
        <v>No</v>
      </c>
    </row>
    <row r="600" spans="1:8" s="33" customFormat="1" ht="16.5" thickBot="1" x14ac:dyDescent="0.3">
      <c r="A600" s="42"/>
      <c r="B600" s="42"/>
      <c r="C600" s="42"/>
      <c r="D600" s="42"/>
      <c r="E600" s="54"/>
      <c r="F600" s="55"/>
      <c r="G600" s="43" t="str">
        <f t="shared" si="19"/>
        <v>Yes</v>
      </c>
      <c r="H600" s="43" t="str">
        <f t="shared" si="20"/>
        <v>No</v>
      </c>
    </row>
    <row r="601" spans="1:8" s="33" customFormat="1" ht="16.5" thickBot="1" x14ac:dyDescent="0.3">
      <c r="A601" s="42"/>
      <c r="B601" s="42"/>
      <c r="C601" s="42"/>
      <c r="D601" s="42"/>
      <c r="E601" s="54"/>
      <c r="F601" s="55"/>
      <c r="G601" s="43" t="str">
        <f t="shared" si="19"/>
        <v>Yes</v>
      </c>
      <c r="H601" s="43" t="str">
        <f t="shared" si="20"/>
        <v>No</v>
      </c>
    </row>
    <row r="602" spans="1:8" s="33" customFormat="1" ht="16.5" thickBot="1" x14ac:dyDescent="0.3">
      <c r="A602" s="42"/>
      <c r="B602" s="42"/>
      <c r="C602" s="42"/>
      <c r="D602" s="42"/>
      <c r="E602" s="54"/>
      <c r="F602" s="55"/>
      <c r="G602" s="43" t="str">
        <f t="shared" si="19"/>
        <v>Yes</v>
      </c>
      <c r="H602" s="43" t="str">
        <f t="shared" si="20"/>
        <v>No</v>
      </c>
    </row>
    <row r="603" spans="1:8" s="33" customFormat="1" ht="16.5" thickBot="1" x14ac:dyDescent="0.3">
      <c r="A603" s="42"/>
      <c r="B603" s="42"/>
      <c r="C603" s="42"/>
      <c r="D603" s="42"/>
      <c r="E603" s="54"/>
      <c r="F603" s="55"/>
      <c r="G603" s="43" t="str">
        <f t="shared" si="19"/>
        <v>Yes</v>
      </c>
      <c r="H603" s="43" t="str">
        <f t="shared" si="20"/>
        <v>No</v>
      </c>
    </row>
    <row r="604" spans="1:8" s="33" customFormat="1" ht="16.5" thickBot="1" x14ac:dyDescent="0.3">
      <c r="A604" s="42"/>
      <c r="B604" s="42"/>
      <c r="C604" s="42"/>
      <c r="D604" s="42"/>
      <c r="E604" s="54"/>
      <c r="F604" s="55"/>
      <c r="G604" s="43" t="str">
        <f t="shared" si="19"/>
        <v>Yes</v>
      </c>
      <c r="H604" s="43" t="str">
        <f t="shared" si="20"/>
        <v>No</v>
      </c>
    </row>
    <row r="605" spans="1:8" s="33" customFormat="1" ht="16.5" thickBot="1" x14ac:dyDescent="0.3">
      <c r="A605" s="42"/>
      <c r="B605" s="42"/>
      <c r="C605" s="42"/>
      <c r="D605" s="42"/>
      <c r="E605" s="54"/>
      <c r="F605" s="55"/>
      <c r="G605" s="43" t="str">
        <f t="shared" si="19"/>
        <v>Yes</v>
      </c>
      <c r="H605" s="43" t="str">
        <f t="shared" si="20"/>
        <v>No</v>
      </c>
    </row>
    <row r="606" spans="1:8" s="33" customFormat="1" ht="16.5" thickBot="1" x14ac:dyDescent="0.3">
      <c r="A606" s="42"/>
      <c r="B606" s="42"/>
      <c r="C606" s="42"/>
      <c r="D606" s="42"/>
      <c r="E606" s="54"/>
      <c r="F606" s="55"/>
      <c r="G606" s="43" t="str">
        <f t="shared" si="19"/>
        <v>Yes</v>
      </c>
      <c r="H606" s="43" t="str">
        <f t="shared" si="20"/>
        <v>No</v>
      </c>
    </row>
    <row r="607" spans="1:8" s="33" customFormat="1" ht="16.5" thickBot="1" x14ac:dyDescent="0.3">
      <c r="A607" s="42"/>
      <c r="B607" s="42"/>
      <c r="C607" s="42"/>
      <c r="D607" s="42"/>
      <c r="E607" s="54"/>
      <c r="F607" s="55"/>
      <c r="G607" s="43" t="str">
        <f t="shared" si="19"/>
        <v>Yes</v>
      </c>
      <c r="H607" s="43" t="str">
        <f t="shared" si="20"/>
        <v>No</v>
      </c>
    </row>
    <row r="608" spans="1:8" s="33" customFormat="1" ht="16.5" thickBot="1" x14ac:dyDescent="0.3">
      <c r="A608" s="42"/>
      <c r="B608" s="42"/>
      <c r="C608" s="42"/>
      <c r="D608" s="42"/>
      <c r="E608" s="54"/>
      <c r="F608" s="55"/>
      <c r="G608" s="43" t="str">
        <f t="shared" si="19"/>
        <v>Yes</v>
      </c>
      <c r="H608" s="43" t="str">
        <f t="shared" si="20"/>
        <v>No</v>
      </c>
    </row>
    <row r="609" spans="1:8" s="33" customFormat="1" ht="16.5" thickBot="1" x14ac:dyDescent="0.3">
      <c r="A609" s="42"/>
      <c r="B609" s="42"/>
      <c r="C609" s="42"/>
      <c r="D609" s="42"/>
      <c r="E609" s="54"/>
      <c r="F609" s="55"/>
      <c r="G609" s="43" t="str">
        <f t="shared" si="19"/>
        <v>Yes</v>
      </c>
      <c r="H609" s="43" t="str">
        <f t="shared" si="20"/>
        <v>No</v>
      </c>
    </row>
    <row r="610" spans="1:8" s="33" customFormat="1" ht="16.5" thickBot="1" x14ac:dyDescent="0.3">
      <c r="A610" s="42"/>
      <c r="B610" s="42"/>
      <c r="C610" s="42"/>
      <c r="D610" s="42"/>
      <c r="E610" s="54"/>
      <c r="F610" s="55"/>
      <c r="G610" s="43" t="str">
        <f t="shared" si="19"/>
        <v>Yes</v>
      </c>
      <c r="H610" s="43" t="str">
        <f t="shared" si="20"/>
        <v>No</v>
      </c>
    </row>
    <row r="611" spans="1:8" s="33" customFormat="1" ht="16.5" thickBot="1" x14ac:dyDescent="0.3">
      <c r="A611" s="42"/>
      <c r="B611" s="42"/>
      <c r="C611" s="42"/>
      <c r="D611" s="42"/>
      <c r="E611" s="54"/>
      <c r="F611" s="55"/>
      <c r="G611" s="43" t="str">
        <f t="shared" si="19"/>
        <v>Yes</v>
      </c>
      <c r="H611" s="43" t="str">
        <f t="shared" si="20"/>
        <v>No</v>
      </c>
    </row>
    <row r="612" spans="1:8" s="33" customFormat="1" ht="16.5" thickBot="1" x14ac:dyDescent="0.3">
      <c r="A612" s="42"/>
      <c r="B612" s="42"/>
      <c r="C612" s="42"/>
      <c r="D612" s="42"/>
      <c r="E612" s="54"/>
      <c r="F612" s="55"/>
      <c r="G612" s="43" t="str">
        <f t="shared" si="19"/>
        <v>Yes</v>
      </c>
      <c r="H612" s="43" t="str">
        <f t="shared" si="20"/>
        <v>No</v>
      </c>
    </row>
    <row r="613" spans="1:8" s="33" customFormat="1" ht="16.5" thickBot="1" x14ac:dyDescent="0.3">
      <c r="A613" s="42"/>
      <c r="B613" s="42"/>
      <c r="C613" s="42"/>
      <c r="D613" s="42"/>
      <c r="E613" s="54"/>
      <c r="F613" s="55"/>
      <c r="G613" s="43" t="str">
        <f t="shared" si="19"/>
        <v>Yes</v>
      </c>
      <c r="H613" s="43" t="str">
        <f t="shared" si="20"/>
        <v>No</v>
      </c>
    </row>
    <row r="614" spans="1:8" s="33" customFormat="1" ht="16.5" thickBot="1" x14ac:dyDescent="0.3">
      <c r="A614" s="42"/>
      <c r="B614" s="42"/>
      <c r="C614" s="42"/>
      <c r="D614" s="42"/>
      <c r="E614" s="54"/>
      <c r="F614" s="55"/>
      <c r="G614" s="43" t="str">
        <f t="shared" si="19"/>
        <v>Yes</v>
      </c>
      <c r="H614" s="43" t="str">
        <f t="shared" si="20"/>
        <v>No</v>
      </c>
    </row>
    <row r="615" spans="1:8" s="33" customFormat="1" ht="16.5" thickBot="1" x14ac:dyDescent="0.3">
      <c r="A615" s="42"/>
      <c r="B615" s="42"/>
      <c r="C615" s="42"/>
      <c r="D615" s="42"/>
      <c r="E615" s="54"/>
      <c r="F615" s="55"/>
      <c r="G615" s="43" t="str">
        <f t="shared" si="19"/>
        <v>Yes</v>
      </c>
      <c r="H615" s="43" t="str">
        <f t="shared" si="20"/>
        <v>No</v>
      </c>
    </row>
    <row r="616" spans="1:8" s="33" customFormat="1" ht="16.5" thickBot="1" x14ac:dyDescent="0.3">
      <c r="A616" s="42"/>
      <c r="B616" s="42"/>
      <c r="C616" s="42"/>
      <c r="D616" s="42"/>
      <c r="E616" s="54"/>
      <c r="F616" s="55"/>
      <c r="G616" s="43" t="str">
        <f t="shared" si="19"/>
        <v>Yes</v>
      </c>
      <c r="H616" s="43" t="str">
        <f t="shared" si="20"/>
        <v>No</v>
      </c>
    </row>
    <row r="617" spans="1:8" s="33" customFormat="1" ht="16.5" thickBot="1" x14ac:dyDescent="0.3">
      <c r="A617" s="42"/>
      <c r="B617" s="42"/>
      <c r="C617" s="42"/>
      <c r="D617" s="42"/>
      <c r="E617" s="54"/>
      <c r="F617" s="55"/>
      <c r="G617" s="43" t="str">
        <f t="shared" si="19"/>
        <v>Yes</v>
      </c>
      <c r="H617" s="43" t="str">
        <f t="shared" si="20"/>
        <v>No</v>
      </c>
    </row>
    <row r="618" spans="1:8" s="33" customFormat="1" ht="16.5" thickBot="1" x14ac:dyDescent="0.3">
      <c r="A618" s="42"/>
      <c r="B618" s="42"/>
      <c r="C618" s="42"/>
      <c r="D618" s="42"/>
      <c r="E618" s="54"/>
      <c r="F618" s="55"/>
      <c r="G618" s="43" t="str">
        <f t="shared" si="19"/>
        <v>Yes</v>
      </c>
      <c r="H618" s="43" t="str">
        <f t="shared" si="20"/>
        <v>No</v>
      </c>
    </row>
    <row r="619" spans="1:8" s="33" customFormat="1" ht="16.5" thickBot="1" x14ac:dyDescent="0.3">
      <c r="A619" s="42"/>
      <c r="B619" s="42"/>
      <c r="C619" s="42"/>
      <c r="D619" s="42"/>
      <c r="E619" s="54"/>
      <c r="F619" s="55"/>
      <c r="G619" s="43" t="str">
        <f t="shared" si="19"/>
        <v>Yes</v>
      </c>
      <c r="H619" s="43" t="str">
        <f t="shared" si="20"/>
        <v>No</v>
      </c>
    </row>
    <row r="620" spans="1:8" s="33" customFormat="1" ht="16.5" thickBot="1" x14ac:dyDescent="0.3">
      <c r="A620" s="42"/>
      <c r="B620" s="42"/>
      <c r="C620" s="42"/>
      <c r="D620" s="42"/>
      <c r="E620" s="54"/>
      <c r="F620" s="55"/>
      <c r="G620" s="43" t="str">
        <f t="shared" si="19"/>
        <v>Yes</v>
      </c>
      <c r="H620" s="43" t="str">
        <f t="shared" si="20"/>
        <v>No</v>
      </c>
    </row>
    <row r="621" spans="1:8" s="33" customFormat="1" ht="16.5" thickBot="1" x14ac:dyDescent="0.3">
      <c r="A621" s="42"/>
      <c r="B621" s="42"/>
      <c r="C621" s="42"/>
      <c r="D621" s="42"/>
      <c r="E621" s="54"/>
      <c r="F621" s="55"/>
      <c r="G621" s="43" t="str">
        <f t="shared" si="19"/>
        <v>Yes</v>
      </c>
      <c r="H621" s="43" t="str">
        <f t="shared" si="20"/>
        <v>No</v>
      </c>
    </row>
    <row r="622" spans="1:8" s="33" customFormat="1" ht="16.5" thickBot="1" x14ac:dyDescent="0.3">
      <c r="A622" s="42"/>
      <c r="B622" s="42"/>
      <c r="C622" s="42"/>
      <c r="D622" s="42"/>
      <c r="E622" s="54"/>
      <c r="F622" s="55"/>
      <c r="G622" s="43" t="str">
        <f t="shared" si="19"/>
        <v>Yes</v>
      </c>
      <c r="H622" s="43" t="str">
        <f t="shared" si="20"/>
        <v>No</v>
      </c>
    </row>
    <row r="623" spans="1:8" s="33" customFormat="1" ht="16.5" thickBot="1" x14ac:dyDescent="0.3">
      <c r="A623" s="42"/>
      <c r="B623" s="42"/>
      <c r="C623" s="42"/>
      <c r="D623" s="42"/>
      <c r="E623" s="54"/>
      <c r="F623" s="55"/>
      <c r="G623" s="43" t="str">
        <f t="shared" si="19"/>
        <v>Yes</v>
      </c>
      <c r="H623" s="43" t="str">
        <f t="shared" si="20"/>
        <v>No</v>
      </c>
    </row>
    <row r="624" spans="1:8" s="33" customFormat="1" ht="16.5" thickBot="1" x14ac:dyDescent="0.3">
      <c r="A624" s="42"/>
      <c r="B624" s="42"/>
      <c r="C624" s="42"/>
      <c r="D624" s="42"/>
      <c r="E624" s="54"/>
      <c r="F624" s="55"/>
      <c r="G624" s="43" t="str">
        <f t="shared" si="19"/>
        <v>Yes</v>
      </c>
      <c r="H624" s="43" t="str">
        <f t="shared" si="20"/>
        <v>No</v>
      </c>
    </row>
    <row r="625" spans="1:8" s="33" customFormat="1" ht="16.5" thickBot="1" x14ac:dyDescent="0.3">
      <c r="A625" s="42"/>
      <c r="B625" s="42"/>
      <c r="C625" s="42"/>
      <c r="D625" s="42"/>
      <c r="E625" s="54"/>
      <c r="F625" s="55"/>
      <c r="G625" s="43" t="str">
        <f t="shared" si="19"/>
        <v>Yes</v>
      </c>
      <c r="H625" s="43" t="str">
        <f t="shared" si="20"/>
        <v>No</v>
      </c>
    </row>
    <row r="626" spans="1:8" s="33" customFormat="1" ht="16.5" thickBot="1" x14ac:dyDescent="0.3">
      <c r="A626" s="42"/>
      <c r="B626" s="42"/>
      <c r="C626" s="42"/>
      <c r="D626" s="42"/>
      <c r="E626" s="54"/>
      <c r="F626" s="55"/>
      <c r="G626" s="43" t="str">
        <f t="shared" si="19"/>
        <v>Yes</v>
      </c>
      <c r="H626" s="43" t="str">
        <f t="shared" si="20"/>
        <v>No</v>
      </c>
    </row>
    <row r="627" spans="1:8" s="33" customFormat="1" ht="16.5" thickBot="1" x14ac:dyDescent="0.3">
      <c r="A627" s="42"/>
      <c r="B627" s="42"/>
      <c r="C627" s="42"/>
      <c r="D627" s="42"/>
      <c r="E627" s="54"/>
      <c r="F627" s="55"/>
      <c r="G627" s="43" t="str">
        <f t="shared" si="19"/>
        <v>Yes</v>
      </c>
      <c r="H627" s="43" t="str">
        <f t="shared" si="20"/>
        <v>No</v>
      </c>
    </row>
    <row r="628" spans="1:8" s="33" customFormat="1" ht="16.5" thickBot="1" x14ac:dyDescent="0.3">
      <c r="A628" s="42"/>
      <c r="B628" s="42"/>
      <c r="C628" s="42"/>
      <c r="D628" s="42"/>
      <c r="E628" s="54"/>
      <c r="F628" s="55"/>
      <c r="G628" s="43" t="str">
        <f t="shared" si="19"/>
        <v>Yes</v>
      </c>
      <c r="H628" s="43" t="str">
        <f t="shared" si="20"/>
        <v>No</v>
      </c>
    </row>
    <row r="629" spans="1:8" s="33" customFormat="1" ht="16.5" thickBot="1" x14ac:dyDescent="0.3">
      <c r="A629" s="42"/>
      <c r="B629" s="42"/>
      <c r="C629" s="42"/>
      <c r="D629" s="42"/>
      <c r="E629" s="54"/>
      <c r="F629" s="55"/>
      <c r="G629" s="43" t="str">
        <f t="shared" si="19"/>
        <v>Yes</v>
      </c>
      <c r="H629" s="43" t="str">
        <f t="shared" si="20"/>
        <v>No</v>
      </c>
    </row>
    <row r="630" spans="1:8" s="33" customFormat="1" ht="16.5" thickBot="1" x14ac:dyDescent="0.3">
      <c r="A630" s="42"/>
      <c r="B630" s="42"/>
      <c r="C630" s="42"/>
      <c r="D630" s="42"/>
      <c r="E630" s="54"/>
      <c r="F630" s="55"/>
      <c r="G630" s="43" t="str">
        <f t="shared" si="19"/>
        <v>Yes</v>
      </c>
      <c r="H630" s="43" t="str">
        <f t="shared" si="20"/>
        <v>No</v>
      </c>
    </row>
    <row r="631" spans="1:8" s="33" customFormat="1" ht="16.5" thickBot="1" x14ac:dyDescent="0.3">
      <c r="A631" s="42"/>
      <c r="B631" s="42"/>
      <c r="C631" s="42"/>
      <c r="D631" s="42"/>
      <c r="E631" s="54"/>
      <c r="F631" s="55"/>
      <c r="G631" s="43" t="str">
        <f t="shared" si="19"/>
        <v>Yes</v>
      </c>
      <c r="H631" s="43" t="str">
        <f t="shared" si="20"/>
        <v>No</v>
      </c>
    </row>
    <row r="632" spans="1:8" s="33" customFormat="1" ht="16.5" thickBot="1" x14ac:dyDescent="0.3">
      <c r="A632" s="42"/>
      <c r="B632" s="42"/>
      <c r="C632" s="42"/>
      <c r="D632" s="42"/>
      <c r="E632" s="54"/>
      <c r="F632" s="55"/>
      <c r="G632" s="43" t="str">
        <f t="shared" si="19"/>
        <v>Yes</v>
      </c>
      <c r="H632" s="43" t="str">
        <f t="shared" si="20"/>
        <v>No</v>
      </c>
    </row>
    <row r="633" spans="1:8" s="33" customFormat="1" ht="16.5" thickBot="1" x14ac:dyDescent="0.3">
      <c r="A633" s="42"/>
      <c r="B633" s="42"/>
      <c r="C633" s="42"/>
      <c r="D633" s="42"/>
      <c r="E633" s="54"/>
      <c r="F633" s="55"/>
      <c r="G633" s="43" t="str">
        <f t="shared" si="19"/>
        <v>Yes</v>
      </c>
      <c r="H633" s="43" t="str">
        <f t="shared" si="20"/>
        <v>No</v>
      </c>
    </row>
    <row r="634" spans="1:8" s="33" customFormat="1" ht="16.5" thickBot="1" x14ac:dyDescent="0.3">
      <c r="A634" s="42"/>
      <c r="B634" s="42"/>
      <c r="C634" s="42"/>
      <c r="D634" s="42"/>
      <c r="E634" s="54"/>
      <c r="F634" s="55"/>
      <c r="G634" s="43" t="str">
        <f t="shared" si="19"/>
        <v>Yes</v>
      </c>
      <c r="H634" s="43" t="str">
        <f t="shared" si="20"/>
        <v>No</v>
      </c>
    </row>
    <row r="635" spans="1:8" s="33" customFormat="1" ht="16.5" thickBot="1" x14ac:dyDescent="0.3">
      <c r="A635" s="42"/>
      <c r="B635" s="42"/>
      <c r="C635" s="42"/>
      <c r="D635" s="42"/>
      <c r="E635" s="54"/>
      <c r="F635" s="55"/>
      <c r="G635" s="43" t="str">
        <f t="shared" si="19"/>
        <v>Yes</v>
      </c>
      <c r="H635" s="43" t="str">
        <f t="shared" si="20"/>
        <v>No</v>
      </c>
    </row>
    <row r="636" spans="1:8" s="33" customFormat="1" ht="16.5" thickBot="1" x14ac:dyDescent="0.3">
      <c r="A636" s="42"/>
      <c r="B636" s="42"/>
      <c r="C636" s="42"/>
      <c r="D636" s="42"/>
      <c r="E636" s="54"/>
      <c r="F636" s="55"/>
      <c r="G636" s="43" t="str">
        <f t="shared" si="19"/>
        <v>Yes</v>
      </c>
      <c r="H636" s="43" t="str">
        <f t="shared" si="20"/>
        <v>No</v>
      </c>
    </row>
    <row r="637" spans="1:8" s="33" customFormat="1" ht="16.5" thickBot="1" x14ac:dyDescent="0.3">
      <c r="A637" s="42"/>
      <c r="B637" s="42"/>
      <c r="C637" s="42"/>
      <c r="D637" s="42"/>
      <c r="E637" s="54"/>
      <c r="F637" s="55"/>
      <c r="G637" s="43" t="str">
        <f t="shared" si="19"/>
        <v>Yes</v>
      </c>
      <c r="H637" s="43" t="str">
        <f t="shared" si="20"/>
        <v>No</v>
      </c>
    </row>
    <row r="638" spans="1:8" s="33" customFormat="1" ht="16.5" thickBot="1" x14ac:dyDescent="0.3">
      <c r="A638" s="42"/>
      <c r="B638" s="42"/>
      <c r="C638" s="42"/>
      <c r="D638" s="42"/>
      <c r="E638" s="54"/>
      <c r="F638" s="55"/>
      <c r="G638" s="43" t="str">
        <f t="shared" si="19"/>
        <v>Yes</v>
      </c>
      <c r="H638" s="43" t="str">
        <f t="shared" si="20"/>
        <v>No</v>
      </c>
    </row>
    <row r="639" spans="1:8" s="33" customFormat="1" ht="16.5" thickBot="1" x14ac:dyDescent="0.3">
      <c r="A639" s="42"/>
      <c r="B639" s="42"/>
      <c r="C639" s="42"/>
      <c r="D639" s="42"/>
      <c r="E639" s="54"/>
      <c r="F639" s="55"/>
      <c r="G639" s="43" t="str">
        <f t="shared" si="19"/>
        <v>Yes</v>
      </c>
      <c r="H639" s="43" t="str">
        <f t="shared" si="20"/>
        <v>No</v>
      </c>
    </row>
    <row r="640" spans="1:8" s="33" customFormat="1" ht="16.5" thickBot="1" x14ac:dyDescent="0.3">
      <c r="A640" s="42"/>
      <c r="B640" s="42"/>
      <c r="C640" s="42"/>
      <c r="D640" s="42"/>
      <c r="E640" s="54"/>
      <c r="F640" s="55"/>
      <c r="G640" s="43" t="str">
        <f t="shared" si="19"/>
        <v>Yes</v>
      </c>
      <c r="H640" s="43" t="str">
        <f t="shared" si="20"/>
        <v>No</v>
      </c>
    </row>
    <row r="641" spans="1:8" s="33" customFormat="1" ht="16.5" thickBot="1" x14ac:dyDescent="0.3">
      <c r="A641" s="42"/>
      <c r="B641" s="42"/>
      <c r="C641" s="42"/>
      <c r="D641" s="42"/>
      <c r="E641" s="54"/>
      <c r="F641" s="55"/>
      <c r="G641" s="43" t="str">
        <f t="shared" si="19"/>
        <v>Yes</v>
      </c>
      <c r="H641" s="43" t="str">
        <f t="shared" si="20"/>
        <v>No</v>
      </c>
    </row>
    <row r="642" spans="1:8" s="33" customFormat="1" ht="16.5" thickBot="1" x14ac:dyDescent="0.3">
      <c r="A642" s="42"/>
      <c r="B642" s="42"/>
      <c r="C642" s="42"/>
      <c r="D642" s="42"/>
      <c r="E642" s="54"/>
      <c r="F642" s="55"/>
      <c r="G642" s="43" t="str">
        <f t="shared" si="19"/>
        <v>Yes</v>
      </c>
      <c r="H642" s="43" t="str">
        <f t="shared" si="20"/>
        <v>No</v>
      </c>
    </row>
    <row r="643" spans="1:8" s="33" customFormat="1" ht="16.5" thickBot="1" x14ac:dyDescent="0.3">
      <c r="A643" s="42"/>
      <c r="B643" s="42"/>
      <c r="C643" s="42"/>
      <c r="D643" s="42"/>
      <c r="E643" s="54"/>
      <c r="F643" s="55"/>
      <c r="G643" s="43" t="str">
        <f t="shared" si="19"/>
        <v>Yes</v>
      </c>
      <c r="H643" s="43" t="str">
        <f t="shared" si="20"/>
        <v>No</v>
      </c>
    </row>
    <row r="644" spans="1:8" s="33" customFormat="1" ht="16.5" thickBot="1" x14ac:dyDescent="0.3">
      <c r="A644" s="42"/>
      <c r="B644" s="42"/>
      <c r="C644" s="42"/>
      <c r="D644" s="42"/>
      <c r="E644" s="54"/>
      <c r="F644" s="55"/>
      <c r="G644" s="43" t="str">
        <f t="shared" si="19"/>
        <v>Yes</v>
      </c>
      <c r="H644" s="43" t="str">
        <f t="shared" si="20"/>
        <v>No</v>
      </c>
    </row>
    <row r="645" spans="1:8" s="33" customFormat="1" ht="16.5" thickBot="1" x14ac:dyDescent="0.3">
      <c r="A645" s="42"/>
      <c r="B645" s="42"/>
      <c r="C645" s="42"/>
      <c r="D645" s="42"/>
      <c r="E645" s="54"/>
      <c r="F645" s="55"/>
      <c r="G645" s="43" t="str">
        <f t="shared" si="19"/>
        <v>Yes</v>
      </c>
      <c r="H645" s="43" t="str">
        <f t="shared" si="20"/>
        <v>No</v>
      </c>
    </row>
    <row r="646" spans="1:8" s="33" customFormat="1" ht="16.5" thickBot="1" x14ac:dyDescent="0.3">
      <c r="A646" s="42"/>
      <c r="B646" s="42"/>
      <c r="C646" s="42"/>
      <c r="D646" s="42"/>
      <c r="E646" s="54"/>
      <c r="F646" s="55"/>
      <c r="G646" s="43" t="str">
        <f t="shared" si="19"/>
        <v>Yes</v>
      </c>
      <c r="H646" s="43" t="str">
        <f t="shared" si="20"/>
        <v>No</v>
      </c>
    </row>
    <row r="647" spans="1:8" s="33" customFormat="1" ht="16.5" thickBot="1" x14ac:dyDescent="0.3">
      <c r="A647" s="42"/>
      <c r="B647" s="42"/>
      <c r="C647" s="42"/>
      <c r="D647" s="42"/>
      <c r="E647" s="54"/>
      <c r="F647" s="55"/>
      <c r="G647" s="43" t="str">
        <f t="shared" ref="G647:G710" si="21">IF(F647&gt;=E647,"Yes","No")</f>
        <v>Yes</v>
      </c>
      <c r="H647" s="43" t="str">
        <f t="shared" ref="H647:H710" si="22">IF(F647&gt;E647,"Yes","No")</f>
        <v>No</v>
      </c>
    </row>
    <row r="648" spans="1:8" s="33" customFormat="1" ht="16.5" thickBot="1" x14ac:dyDescent="0.3">
      <c r="A648" s="42"/>
      <c r="B648" s="42"/>
      <c r="C648" s="42"/>
      <c r="D648" s="42"/>
      <c r="E648" s="54"/>
      <c r="F648" s="55"/>
      <c r="G648" s="43" t="str">
        <f t="shared" si="21"/>
        <v>Yes</v>
      </c>
      <c r="H648" s="43" t="str">
        <f t="shared" si="22"/>
        <v>No</v>
      </c>
    </row>
    <row r="649" spans="1:8" s="33" customFormat="1" ht="16.5" thickBot="1" x14ac:dyDescent="0.3">
      <c r="A649" s="42"/>
      <c r="B649" s="42"/>
      <c r="C649" s="42"/>
      <c r="D649" s="42"/>
      <c r="E649" s="54"/>
      <c r="F649" s="55"/>
      <c r="G649" s="43" t="str">
        <f t="shared" si="21"/>
        <v>Yes</v>
      </c>
      <c r="H649" s="43" t="str">
        <f t="shared" si="22"/>
        <v>No</v>
      </c>
    </row>
    <row r="650" spans="1:8" s="33" customFormat="1" ht="16.5" thickBot="1" x14ac:dyDescent="0.3">
      <c r="A650" s="42"/>
      <c r="B650" s="42"/>
      <c r="C650" s="42"/>
      <c r="D650" s="42"/>
      <c r="E650" s="54"/>
      <c r="F650" s="55"/>
      <c r="G650" s="43" t="str">
        <f t="shared" si="21"/>
        <v>Yes</v>
      </c>
      <c r="H650" s="43" t="str">
        <f t="shared" si="22"/>
        <v>No</v>
      </c>
    </row>
    <row r="651" spans="1:8" s="33" customFormat="1" ht="16.5" thickBot="1" x14ac:dyDescent="0.3">
      <c r="A651" s="42"/>
      <c r="B651" s="42"/>
      <c r="C651" s="42"/>
      <c r="D651" s="42"/>
      <c r="E651" s="54"/>
      <c r="F651" s="55"/>
      <c r="G651" s="43" t="str">
        <f t="shared" si="21"/>
        <v>Yes</v>
      </c>
      <c r="H651" s="43" t="str">
        <f t="shared" si="22"/>
        <v>No</v>
      </c>
    </row>
    <row r="652" spans="1:8" s="33" customFormat="1" ht="16.5" thickBot="1" x14ac:dyDescent="0.3">
      <c r="A652" s="42"/>
      <c r="B652" s="42"/>
      <c r="C652" s="42"/>
      <c r="D652" s="42"/>
      <c r="E652" s="54"/>
      <c r="F652" s="55"/>
      <c r="G652" s="43" t="str">
        <f t="shared" si="21"/>
        <v>Yes</v>
      </c>
      <c r="H652" s="43" t="str">
        <f t="shared" si="22"/>
        <v>No</v>
      </c>
    </row>
    <row r="653" spans="1:8" s="33" customFormat="1" ht="16.5" thickBot="1" x14ac:dyDescent="0.3">
      <c r="A653" s="42"/>
      <c r="B653" s="42"/>
      <c r="C653" s="42"/>
      <c r="D653" s="42"/>
      <c r="E653" s="54"/>
      <c r="F653" s="55"/>
      <c r="G653" s="43" t="str">
        <f t="shared" si="21"/>
        <v>Yes</v>
      </c>
      <c r="H653" s="43" t="str">
        <f t="shared" si="22"/>
        <v>No</v>
      </c>
    </row>
    <row r="654" spans="1:8" s="33" customFormat="1" ht="16.5" thickBot="1" x14ac:dyDescent="0.3">
      <c r="A654" s="42"/>
      <c r="B654" s="42"/>
      <c r="C654" s="42"/>
      <c r="D654" s="42"/>
      <c r="E654" s="54"/>
      <c r="F654" s="55"/>
      <c r="G654" s="43" t="str">
        <f t="shared" si="21"/>
        <v>Yes</v>
      </c>
      <c r="H654" s="43" t="str">
        <f t="shared" si="22"/>
        <v>No</v>
      </c>
    </row>
    <row r="655" spans="1:8" s="33" customFormat="1" ht="16.5" thickBot="1" x14ac:dyDescent="0.3">
      <c r="A655" s="42"/>
      <c r="B655" s="42"/>
      <c r="C655" s="42"/>
      <c r="D655" s="42"/>
      <c r="E655" s="54"/>
      <c r="F655" s="55"/>
      <c r="G655" s="43" t="str">
        <f t="shared" si="21"/>
        <v>Yes</v>
      </c>
      <c r="H655" s="43" t="str">
        <f t="shared" si="22"/>
        <v>No</v>
      </c>
    </row>
    <row r="656" spans="1:8" s="33" customFormat="1" ht="16.5" thickBot="1" x14ac:dyDescent="0.3">
      <c r="A656" s="42"/>
      <c r="B656" s="42"/>
      <c r="C656" s="42"/>
      <c r="D656" s="42"/>
      <c r="E656" s="54"/>
      <c r="F656" s="55"/>
      <c r="G656" s="43" t="str">
        <f t="shared" si="21"/>
        <v>Yes</v>
      </c>
      <c r="H656" s="43" t="str">
        <f t="shared" si="22"/>
        <v>No</v>
      </c>
    </row>
    <row r="657" spans="1:8" s="33" customFormat="1" ht="16.5" thickBot="1" x14ac:dyDescent="0.3">
      <c r="A657" s="42"/>
      <c r="B657" s="42"/>
      <c r="C657" s="42"/>
      <c r="D657" s="42"/>
      <c r="E657" s="54"/>
      <c r="F657" s="55"/>
      <c r="G657" s="43" t="str">
        <f t="shared" si="21"/>
        <v>Yes</v>
      </c>
      <c r="H657" s="43" t="str">
        <f t="shared" si="22"/>
        <v>No</v>
      </c>
    </row>
    <row r="658" spans="1:8" s="33" customFormat="1" ht="16.5" thickBot="1" x14ac:dyDescent="0.3">
      <c r="A658" s="42"/>
      <c r="B658" s="42"/>
      <c r="C658" s="42"/>
      <c r="D658" s="42"/>
      <c r="E658" s="54"/>
      <c r="F658" s="55"/>
      <c r="G658" s="43" t="str">
        <f t="shared" si="21"/>
        <v>Yes</v>
      </c>
      <c r="H658" s="43" t="str">
        <f t="shared" si="22"/>
        <v>No</v>
      </c>
    </row>
    <row r="659" spans="1:8" s="33" customFormat="1" ht="16.5" thickBot="1" x14ac:dyDescent="0.3">
      <c r="A659" s="42"/>
      <c r="B659" s="42"/>
      <c r="C659" s="42"/>
      <c r="D659" s="42"/>
      <c r="E659" s="54"/>
      <c r="F659" s="55"/>
      <c r="G659" s="43" t="str">
        <f t="shared" si="21"/>
        <v>Yes</v>
      </c>
      <c r="H659" s="43" t="str">
        <f t="shared" si="22"/>
        <v>No</v>
      </c>
    </row>
    <row r="660" spans="1:8" s="33" customFormat="1" ht="16.5" thickBot="1" x14ac:dyDescent="0.3">
      <c r="A660" s="42"/>
      <c r="B660" s="42"/>
      <c r="C660" s="42"/>
      <c r="D660" s="42"/>
      <c r="E660" s="54"/>
      <c r="F660" s="55"/>
      <c r="G660" s="43" t="str">
        <f t="shared" si="21"/>
        <v>Yes</v>
      </c>
      <c r="H660" s="43" t="str">
        <f t="shared" si="22"/>
        <v>No</v>
      </c>
    </row>
    <row r="661" spans="1:8" s="33" customFormat="1" ht="16.5" thickBot="1" x14ac:dyDescent="0.3">
      <c r="A661" s="42"/>
      <c r="B661" s="42"/>
      <c r="C661" s="42"/>
      <c r="D661" s="42"/>
      <c r="E661" s="54"/>
      <c r="F661" s="55"/>
      <c r="G661" s="43" t="str">
        <f t="shared" si="21"/>
        <v>Yes</v>
      </c>
      <c r="H661" s="43" t="str">
        <f t="shared" si="22"/>
        <v>No</v>
      </c>
    </row>
    <row r="662" spans="1:8" s="33" customFormat="1" ht="16.5" thickBot="1" x14ac:dyDescent="0.3">
      <c r="A662" s="42"/>
      <c r="B662" s="42"/>
      <c r="C662" s="42"/>
      <c r="D662" s="42"/>
      <c r="E662" s="54"/>
      <c r="F662" s="55"/>
      <c r="G662" s="43" t="str">
        <f t="shared" si="21"/>
        <v>Yes</v>
      </c>
      <c r="H662" s="43" t="str">
        <f t="shared" si="22"/>
        <v>No</v>
      </c>
    </row>
    <row r="663" spans="1:8" s="33" customFormat="1" ht="16.5" thickBot="1" x14ac:dyDescent="0.3">
      <c r="A663" s="42"/>
      <c r="B663" s="42"/>
      <c r="C663" s="42"/>
      <c r="D663" s="42"/>
      <c r="E663" s="54"/>
      <c r="F663" s="55"/>
      <c r="G663" s="43" t="str">
        <f t="shared" si="21"/>
        <v>Yes</v>
      </c>
      <c r="H663" s="43" t="str">
        <f t="shared" si="22"/>
        <v>No</v>
      </c>
    </row>
    <row r="664" spans="1:8" s="33" customFormat="1" ht="16.5" thickBot="1" x14ac:dyDescent="0.3">
      <c r="A664" s="42"/>
      <c r="B664" s="42"/>
      <c r="C664" s="42"/>
      <c r="D664" s="42"/>
      <c r="E664" s="54"/>
      <c r="F664" s="55"/>
      <c r="G664" s="43" t="str">
        <f t="shared" si="21"/>
        <v>Yes</v>
      </c>
      <c r="H664" s="43" t="str">
        <f t="shared" si="22"/>
        <v>No</v>
      </c>
    </row>
    <row r="665" spans="1:8" s="33" customFormat="1" ht="16.5" thickBot="1" x14ac:dyDescent="0.3">
      <c r="A665" s="42"/>
      <c r="B665" s="42"/>
      <c r="C665" s="42"/>
      <c r="D665" s="42"/>
      <c r="E665" s="54"/>
      <c r="F665" s="55"/>
      <c r="G665" s="43" t="str">
        <f t="shared" si="21"/>
        <v>Yes</v>
      </c>
      <c r="H665" s="43" t="str">
        <f t="shared" si="22"/>
        <v>No</v>
      </c>
    </row>
    <row r="666" spans="1:8" s="33" customFormat="1" ht="16.5" thickBot="1" x14ac:dyDescent="0.3">
      <c r="A666" s="42"/>
      <c r="B666" s="42"/>
      <c r="C666" s="42"/>
      <c r="D666" s="42"/>
      <c r="E666" s="54"/>
      <c r="F666" s="55"/>
      <c r="G666" s="43" t="str">
        <f t="shared" si="21"/>
        <v>Yes</v>
      </c>
      <c r="H666" s="43" t="str">
        <f t="shared" si="22"/>
        <v>No</v>
      </c>
    </row>
    <row r="667" spans="1:8" s="33" customFormat="1" ht="16.5" thickBot="1" x14ac:dyDescent="0.3">
      <c r="A667" s="42"/>
      <c r="B667" s="42"/>
      <c r="C667" s="42"/>
      <c r="D667" s="42"/>
      <c r="E667" s="54"/>
      <c r="F667" s="55"/>
      <c r="G667" s="43" t="str">
        <f t="shared" si="21"/>
        <v>Yes</v>
      </c>
      <c r="H667" s="43" t="str">
        <f t="shared" si="22"/>
        <v>No</v>
      </c>
    </row>
    <row r="668" spans="1:8" s="33" customFormat="1" ht="16.5" thickBot="1" x14ac:dyDescent="0.3">
      <c r="A668" s="42"/>
      <c r="B668" s="42"/>
      <c r="C668" s="42"/>
      <c r="D668" s="42"/>
      <c r="E668" s="54"/>
      <c r="F668" s="55"/>
      <c r="G668" s="43" t="str">
        <f t="shared" si="21"/>
        <v>Yes</v>
      </c>
      <c r="H668" s="43" t="str">
        <f t="shared" si="22"/>
        <v>No</v>
      </c>
    </row>
    <row r="669" spans="1:8" s="33" customFormat="1" ht="16.5" thickBot="1" x14ac:dyDescent="0.3">
      <c r="A669" s="42"/>
      <c r="B669" s="42"/>
      <c r="C669" s="42"/>
      <c r="D669" s="42"/>
      <c r="E669" s="54"/>
      <c r="F669" s="55"/>
      <c r="G669" s="43" t="str">
        <f t="shared" si="21"/>
        <v>Yes</v>
      </c>
      <c r="H669" s="43" t="str">
        <f t="shared" si="22"/>
        <v>No</v>
      </c>
    </row>
    <row r="670" spans="1:8" s="33" customFormat="1" ht="16.5" thickBot="1" x14ac:dyDescent="0.3">
      <c r="A670" s="42"/>
      <c r="B670" s="42"/>
      <c r="C670" s="42"/>
      <c r="D670" s="42"/>
      <c r="E670" s="54"/>
      <c r="F670" s="55"/>
      <c r="G670" s="43" t="str">
        <f t="shared" si="21"/>
        <v>Yes</v>
      </c>
      <c r="H670" s="43" t="str">
        <f t="shared" si="22"/>
        <v>No</v>
      </c>
    </row>
    <row r="671" spans="1:8" s="33" customFormat="1" ht="16.5" thickBot="1" x14ac:dyDescent="0.3">
      <c r="A671" s="42"/>
      <c r="B671" s="42"/>
      <c r="C671" s="42"/>
      <c r="D671" s="42"/>
      <c r="E671" s="54"/>
      <c r="F671" s="55"/>
      <c r="G671" s="43" t="str">
        <f t="shared" si="21"/>
        <v>Yes</v>
      </c>
      <c r="H671" s="43" t="str">
        <f t="shared" si="22"/>
        <v>No</v>
      </c>
    </row>
    <row r="672" spans="1:8" s="33" customFormat="1" ht="16.5" thickBot="1" x14ac:dyDescent="0.3">
      <c r="A672" s="42"/>
      <c r="B672" s="42"/>
      <c r="C672" s="42"/>
      <c r="D672" s="42"/>
      <c r="E672" s="54"/>
      <c r="F672" s="55"/>
      <c r="G672" s="43" t="str">
        <f t="shared" si="21"/>
        <v>Yes</v>
      </c>
      <c r="H672" s="43" t="str">
        <f t="shared" si="22"/>
        <v>No</v>
      </c>
    </row>
    <row r="673" spans="1:8" s="33" customFormat="1" ht="16.5" thickBot="1" x14ac:dyDescent="0.3">
      <c r="A673" s="42"/>
      <c r="B673" s="42"/>
      <c r="C673" s="42"/>
      <c r="D673" s="42"/>
      <c r="E673" s="54"/>
      <c r="F673" s="55"/>
      <c r="G673" s="43" t="str">
        <f t="shared" si="21"/>
        <v>Yes</v>
      </c>
      <c r="H673" s="43" t="str">
        <f t="shared" si="22"/>
        <v>No</v>
      </c>
    </row>
    <row r="674" spans="1:8" s="33" customFormat="1" ht="16.5" thickBot="1" x14ac:dyDescent="0.3">
      <c r="A674" s="42"/>
      <c r="B674" s="42"/>
      <c r="C674" s="42"/>
      <c r="D674" s="42"/>
      <c r="E674" s="54"/>
      <c r="F674" s="55"/>
      <c r="G674" s="43" t="str">
        <f t="shared" si="21"/>
        <v>Yes</v>
      </c>
      <c r="H674" s="43" t="str">
        <f t="shared" si="22"/>
        <v>No</v>
      </c>
    </row>
    <row r="675" spans="1:8" s="33" customFormat="1" ht="16.5" thickBot="1" x14ac:dyDescent="0.3">
      <c r="A675" s="42"/>
      <c r="B675" s="42"/>
      <c r="C675" s="42"/>
      <c r="D675" s="42"/>
      <c r="E675" s="54"/>
      <c r="F675" s="55"/>
      <c r="G675" s="43" t="str">
        <f t="shared" si="21"/>
        <v>Yes</v>
      </c>
      <c r="H675" s="43" t="str">
        <f t="shared" si="22"/>
        <v>No</v>
      </c>
    </row>
    <row r="676" spans="1:8" s="33" customFormat="1" ht="16.5" thickBot="1" x14ac:dyDescent="0.3">
      <c r="A676" s="42"/>
      <c r="B676" s="42"/>
      <c r="C676" s="42"/>
      <c r="D676" s="42"/>
      <c r="E676" s="54"/>
      <c r="F676" s="55"/>
      <c r="G676" s="43" t="str">
        <f t="shared" si="21"/>
        <v>Yes</v>
      </c>
      <c r="H676" s="43" t="str">
        <f t="shared" si="22"/>
        <v>No</v>
      </c>
    </row>
    <row r="677" spans="1:8" s="33" customFormat="1" ht="16.5" thickBot="1" x14ac:dyDescent="0.3">
      <c r="A677" s="42"/>
      <c r="B677" s="42"/>
      <c r="C677" s="42"/>
      <c r="D677" s="42"/>
      <c r="E677" s="54"/>
      <c r="F677" s="55"/>
      <c r="G677" s="43" t="str">
        <f t="shared" si="21"/>
        <v>Yes</v>
      </c>
      <c r="H677" s="43" t="str">
        <f t="shared" si="22"/>
        <v>No</v>
      </c>
    </row>
    <row r="678" spans="1:8" s="33" customFormat="1" ht="16.5" thickBot="1" x14ac:dyDescent="0.3">
      <c r="A678" s="42"/>
      <c r="B678" s="42"/>
      <c r="C678" s="42"/>
      <c r="D678" s="42"/>
      <c r="E678" s="54"/>
      <c r="F678" s="55"/>
      <c r="G678" s="43" t="str">
        <f t="shared" si="21"/>
        <v>Yes</v>
      </c>
      <c r="H678" s="43" t="str">
        <f t="shared" si="22"/>
        <v>No</v>
      </c>
    </row>
    <row r="679" spans="1:8" s="33" customFormat="1" ht="16.5" thickBot="1" x14ac:dyDescent="0.3">
      <c r="A679" s="42"/>
      <c r="B679" s="42"/>
      <c r="C679" s="42"/>
      <c r="D679" s="42"/>
      <c r="E679" s="54"/>
      <c r="F679" s="55"/>
      <c r="G679" s="43" t="str">
        <f t="shared" si="21"/>
        <v>Yes</v>
      </c>
      <c r="H679" s="43" t="str">
        <f t="shared" si="22"/>
        <v>No</v>
      </c>
    </row>
    <row r="680" spans="1:8" s="33" customFormat="1" ht="16.5" thickBot="1" x14ac:dyDescent="0.3">
      <c r="A680" s="42"/>
      <c r="B680" s="42"/>
      <c r="C680" s="42"/>
      <c r="D680" s="42"/>
      <c r="E680" s="54"/>
      <c r="F680" s="55"/>
      <c r="G680" s="43" t="str">
        <f t="shared" si="21"/>
        <v>Yes</v>
      </c>
      <c r="H680" s="43" t="str">
        <f t="shared" si="22"/>
        <v>No</v>
      </c>
    </row>
    <row r="681" spans="1:8" s="33" customFormat="1" ht="16.5" thickBot="1" x14ac:dyDescent="0.3">
      <c r="A681" s="42"/>
      <c r="B681" s="42"/>
      <c r="C681" s="42"/>
      <c r="D681" s="42"/>
      <c r="E681" s="54"/>
      <c r="F681" s="55"/>
      <c r="G681" s="43" t="str">
        <f t="shared" si="21"/>
        <v>Yes</v>
      </c>
      <c r="H681" s="43" t="str">
        <f t="shared" si="22"/>
        <v>No</v>
      </c>
    </row>
    <row r="682" spans="1:8" s="33" customFormat="1" ht="16.5" thickBot="1" x14ac:dyDescent="0.3">
      <c r="A682" s="42"/>
      <c r="B682" s="42"/>
      <c r="C682" s="42"/>
      <c r="D682" s="42"/>
      <c r="E682" s="54"/>
      <c r="F682" s="55"/>
      <c r="G682" s="43" t="str">
        <f t="shared" si="21"/>
        <v>Yes</v>
      </c>
      <c r="H682" s="43" t="str">
        <f t="shared" si="22"/>
        <v>No</v>
      </c>
    </row>
    <row r="683" spans="1:8" s="33" customFormat="1" ht="16.5" thickBot="1" x14ac:dyDescent="0.3">
      <c r="A683" s="42"/>
      <c r="B683" s="42"/>
      <c r="C683" s="42"/>
      <c r="D683" s="42"/>
      <c r="E683" s="54"/>
      <c r="F683" s="55"/>
      <c r="G683" s="43" t="str">
        <f t="shared" si="21"/>
        <v>Yes</v>
      </c>
      <c r="H683" s="43" t="str">
        <f t="shared" si="22"/>
        <v>No</v>
      </c>
    </row>
    <row r="684" spans="1:8" s="33" customFormat="1" ht="16.5" thickBot="1" x14ac:dyDescent="0.3">
      <c r="A684" s="42"/>
      <c r="B684" s="42"/>
      <c r="C684" s="42"/>
      <c r="D684" s="42"/>
      <c r="E684" s="54"/>
      <c r="F684" s="55"/>
      <c r="G684" s="43" t="str">
        <f t="shared" si="21"/>
        <v>Yes</v>
      </c>
      <c r="H684" s="43" t="str">
        <f t="shared" si="22"/>
        <v>No</v>
      </c>
    </row>
    <row r="685" spans="1:8" s="33" customFormat="1" ht="16.5" thickBot="1" x14ac:dyDescent="0.3">
      <c r="A685" s="42"/>
      <c r="B685" s="42"/>
      <c r="C685" s="42"/>
      <c r="D685" s="42"/>
      <c r="E685" s="54"/>
      <c r="F685" s="55"/>
      <c r="G685" s="43" t="str">
        <f t="shared" si="21"/>
        <v>Yes</v>
      </c>
      <c r="H685" s="43" t="str">
        <f t="shared" si="22"/>
        <v>No</v>
      </c>
    </row>
    <row r="686" spans="1:8" s="33" customFormat="1" ht="16.5" thickBot="1" x14ac:dyDescent="0.3">
      <c r="A686" s="42"/>
      <c r="B686" s="42"/>
      <c r="C686" s="42"/>
      <c r="D686" s="42"/>
      <c r="E686" s="54"/>
      <c r="F686" s="55"/>
      <c r="G686" s="43" t="str">
        <f t="shared" si="21"/>
        <v>Yes</v>
      </c>
      <c r="H686" s="43" t="str">
        <f t="shared" si="22"/>
        <v>No</v>
      </c>
    </row>
    <row r="687" spans="1:8" s="33" customFormat="1" ht="16.5" thickBot="1" x14ac:dyDescent="0.3">
      <c r="A687" s="42"/>
      <c r="B687" s="42"/>
      <c r="C687" s="42"/>
      <c r="D687" s="42"/>
      <c r="E687" s="54"/>
      <c r="F687" s="55"/>
      <c r="G687" s="43" t="str">
        <f t="shared" si="21"/>
        <v>Yes</v>
      </c>
      <c r="H687" s="43" t="str">
        <f t="shared" si="22"/>
        <v>No</v>
      </c>
    </row>
    <row r="688" spans="1:8" s="33" customFormat="1" ht="16.5" thickBot="1" x14ac:dyDescent="0.3">
      <c r="A688" s="42"/>
      <c r="B688" s="42"/>
      <c r="C688" s="42"/>
      <c r="D688" s="42"/>
      <c r="E688" s="54"/>
      <c r="F688" s="55"/>
      <c r="G688" s="43" t="str">
        <f t="shared" si="21"/>
        <v>Yes</v>
      </c>
      <c r="H688" s="43" t="str">
        <f t="shared" si="22"/>
        <v>No</v>
      </c>
    </row>
    <row r="689" spans="1:8" s="33" customFormat="1" ht="16.5" thickBot="1" x14ac:dyDescent="0.3">
      <c r="A689" s="42"/>
      <c r="B689" s="42"/>
      <c r="C689" s="42"/>
      <c r="D689" s="42"/>
      <c r="E689" s="54"/>
      <c r="F689" s="55"/>
      <c r="G689" s="43" t="str">
        <f t="shared" si="21"/>
        <v>Yes</v>
      </c>
      <c r="H689" s="43" t="str">
        <f t="shared" si="22"/>
        <v>No</v>
      </c>
    </row>
    <row r="690" spans="1:8" s="33" customFormat="1" ht="16.5" thickBot="1" x14ac:dyDescent="0.3">
      <c r="A690" s="42"/>
      <c r="B690" s="42"/>
      <c r="C690" s="42"/>
      <c r="D690" s="42"/>
      <c r="E690" s="54"/>
      <c r="F690" s="55"/>
      <c r="G690" s="43" t="str">
        <f t="shared" si="21"/>
        <v>Yes</v>
      </c>
      <c r="H690" s="43" t="str">
        <f t="shared" si="22"/>
        <v>No</v>
      </c>
    </row>
    <row r="691" spans="1:8" s="33" customFormat="1" ht="16.5" thickBot="1" x14ac:dyDescent="0.3">
      <c r="A691" s="42"/>
      <c r="B691" s="42"/>
      <c r="C691" s="42"/>
      <c r="D691" s="42"/>
      <c r="E691" s="54"/>
      <c r="F691" s="55"/>
      <c r="G691" s="43" t="str">
        <f t="shared" si="21"/>
        <v>Yes</v>
      </c>
      <c r="H691" s="43" t="str">
        <f t="shared" si="22"/>
        <v>No</v>
      </c>
    </row>
    <row r="692" spans="1:8" s="33" customFormat="1" ht="16.5" thickBot="1" x14ac:dyDescent="0.3">
      <c r="A692" s="42"/>
      <c r="B692" s="42"/>
      <c r="C692" s="42"/>
      <c r="D692" s="42"/>
      <c r="E692" s="54"/>
      <c r="F692" s="55"/>
      <c r="G692" s="43" t="str">
        <f t="shared" si="21"/>
        <v>Yes</v>
      </c>
      <c r="H692" s="43" t="str">
        <f t="shared" si="22"/>
        <v>No</v>
      </c>
    </row>
    <row r="693" spans="1:8" s="33" customFormat="1" ht="16.5" thickBot="1" x14ac:dyDescent="0.3">
      <c r="A693" s="42"/>
      <c r="B693" s="42"/>
      <c r="C693" s="42"/>
      <c r="D693" s="42"/>
      <c r="E693" s="54"/>
      <c r="F693" s="55"/>
      <c r="G693" s="43" t="str">
        <f t="shared" si="21"/>
        <v>Yes</v>
      </c>
      <c r="H693" s="43" t="str">
        <f t="shared" si="22"/>
        <v>No</v>
      </c>
    </row>
    <row r="694" spans="1:8" s="33" customFormat="1" ht="16.5" thickBot="1" x14ac:dyDescent="0.3">
      <c r="A694" s="42"/>
      <c r="B694" s="42"/>
      <c r="C694" s="42"/>
      <c r="D694" s="42"/>
      <c r="E694" s="54"/>
      <c r="F694" s="55"/>
      <c r="G694" s="43" t="str">
        <f t="shared" si="21"/>
        <v>Yes</v>
      </c>
      <c r="H694" s="43" t="str">
        <f t="shared" si="22"/>
        <v>No</v>
      </c>
    </row>
    <row r="695" spans="1:8" s="33" customFormat="1" ht="16.5" thickBot="1" x14ac:dyDescent="0.3">
      <c r="A695" s="42"/>
      <c r="B695" s="42"/>
      <c r="C695" s="42"/>
      <c r="D695" s="42"/>
      <c r="E695" s="54"/>
      <c r="F695" s="55"/>
      <c r="G695" s="43" t="str">
        <f t="shared" si="21"/>
        <v>Yes</v>
      </c>
      <c r="H695" s="43" t="str">
        <f t="shared" si="22"/>
        <v>No</v>
      </c>
    </row>
    <row r="696" spans="1:8" s="33" customFormat="1" ht="16.5" thickBot="1" x14ac:dyDescent="0.3">
      <c r="A696" s="42"/>
      <c r="B696" s="42"/>
      <c r="C696" s="42"/>
      <c r="D696" s="42"/>
      <c r="E696" s="54"/>
      <c r="F696" s="55"/>
      <c r="G696" s="43" t="str">
        <f t="shared" si="21"/>
        <v>Yes</v>
      </c>
      <c r="H696" s="43" t="str">
        <f t="shared" si="22"/>
        <v>No</v>
      </c>
    </row>
    <row r="697" spans="1:8" s="33" customFormat="1" ht="16.5" thickBot="1" x14ac:dyDescent="0.3">
      <c r="A697" s="42"/>
      <c r="B697" s="42"/>
      <c r="C697" s="42"/>
      <c r="D697" s="42"/>
      <c r="E697" s="54"/>
      <c r="F697" s="55"/>
      <c r="G697" s="43" t="str">
        <f t="shared" si="21"/>
        <v>Yes</v>
      </c>
      <c r="H697" s="43" t="str">
        <f t="shared" si="22"/>
        <v>No</v>
      </c>
    </row>
    <row r="698" spans="1:8" s="33" customFormat="1" ht="16.5" thickBot="1" x14ac:dyDescent="0.3">
      <c r="A698" s="42"/>
      <c r="B698" s="42"/>
      <c r="C698" s="42"/>
      <c r="D698" s="42"/>
      <c r="E698" s="54"/>
      <c r="F698" s="55"/>
      <c r="G698" s="43" t="str">
        <f t="shared" si="21"/>
        <v>Yes</v>
      </c>
      <c r="H698" s="43" t="str">
        <f t="shared" si="22"/>
        <v>No</v>
      </c>
    </row>
    <row r="699" spans="1:8" s="33" customFormat="1" ht="16.5" thickBot="1" x14ac:dyDescent="0.3">
      <c r="A699" s="42"/>
      <c r="B699" s="42"/>
      <c r="C699" s="42"/>
      <c r="D699" s="42"/>
      <c r="E699" s="54"/>
      <c r="F699" s="55"/>
      <c r="G699" s="43" t="str">
        <f t="shared" si="21"/>
        <v>Yes</v>
      </c>
      <c r="H699" s="43" t="str">
        <f t="shared" si="22"/>
        <v>No</v>
      </c>
    </row>
    <row r="700" spans="1:8" s="33" customFormat="1" ht="16.5" thickBot="1" x14ac:dyDescent="0.3">
      <c r="A700" s="42"/>
      <c r="B700" s="42"/>
      <c r="C700" s="42"/>
      <c r="D700" s="42"/>
      <c r="E700" s="54"/>
      <c r="F700" s="55"/>
      <c r="G700" s="43" t="str">
        <f t="shared" si="21"/>
        <v>Yes</v>
      </c>
      <c r="H700" s="43" t="str">
        <f t="shared" si="22"/>
        <v>No</v>
      </c>
    </row>
    <row r="701" spans="1:8" s="33" customFormat="1" ht="16.5" thickBot="1" x14ac:dyDescent="0.3">
      <c r="A701" s="42"/>
      <c r="B701" s="42"/>
      <c r="C701" s="42"/>
      <c r="D701" s="42"/>
      <c r="E701" s="54"/>
      <c r="F701" s="55"/>
      <c r="G701" s="43" t="str">
        <f t="shared" si="21"/>
        <v>Yes</v>
      </c>
      <c r="H701" s="43" t="str">
        <f t="shared" si="22"/>
        <v>No</v>
      </c>
    </row>
    <row r="702" spans="1:8" s="33" customFormat="1" ht="16.5" thickBot="1" x14ac:dyDescent="0.3">
      <c r="A702" s="42"/>
      <c r="B702" s="42"/>
      <c r="C702" s="42"/>
      <c r="D702" s="42"/>
      <c r="E702" s="54"/>
      <c r="F702" s="55"/>
      <c r="G702" s="43" t="str">
        <f t="shared" si="21"/>
        <v>Yes</v>
      </c>
      <c r="H702" s="43" t="str">
        <f t="shared" si="22"/>
        <v>No</v>
      </c>
    </row>
    <row r="703" spans="1:8" s="33" customFormat="1" ht="16.5" thickBot="1" x14ac:dyDescent="0.3">
      <c r="A703" s="42"/>
      <c r="B703" s="42"/>
      <c r="C703" s="42"/>
      <c r="D703" s="42"/>
      <c r="E703" s="54"/>
      <c r="F703" s="55"/>
      <c r="G703" s="43" t="str">
        <f t="shared" si="21"/>
        <v>Yes</v>
      </c>
      <c r="H703" s="43" t="str">
        <f t="shared" si="22"/>
        <v>No</v>
      </c>
    </row>
    <row r="704" spans="1:8" s="33" customFormat="1" ht="16.5" thickBot="1" x14ac:dyDescent="0.3">
      <c r="A704" s="42"/>
      <c r="B704" s="42"/>
      <c r="C704" s="42"/>
      <c r="D704" s="42"/>
      <c r="E704" s="54"/>
      <c r="F704" s="55"/>
      <c r="G704" s="43" t="str">
        <f t="shared" si="21"/>
        <v>Yes</v>
      </c>
      <c r="H704" s="43" t="str">
        <f t="shared" si="22"/>
        <v>No</v>
      </c>
    </row>
    <row r="705" spans="1:8" s="33" customFormat="1" ht="16.5" thickBot="1" x14ac:dyDescent="0.3">
      <c r="A705" s="42"/>
      <c r="B705" s="42"/>
      <c r="C705" s="42"/>
      <c r="D705" s="42"/>
      <c r="E705" s="54"/>
      <c r="F705" s="55"/>
      <c r="G705" s="43" t="str">
        <f t="shared" si="21"/>
        <v>Yes</v>
      </c>
      <c r="H705" s="43" t="str">
        <f t="shared" si="22"/>
        <v>No</v>
      </c>
    </row>
    <row r="706" spans="1:8" s="33" customFormat="1" ht="16.5" thickBot="1" x14ac:dyDescent="0.3">
      <c r="A706" s="42"/>
      <c r="B706" s="42"/>
      <c r="C706" s="42"/>
      <c r="D706" s="42"/>
      <c r="E706" s="54"/>
      <c r="F706" s="55"/>
      <c r="G706" s="43" t="str">
        <f t="shared" si="21"/>
        <v>Yes</v>
      </c>
      <c r="H706" s="43" t="str">
        <f t="shared" si="22"/>
        <v>No</v>
      </c>
    </row>
    <row r="707" spans="1:8" s="33" customFormat="1" ht="16.5" thickBot="1" x14ac:dyDescent="0.3">
      <c r="A707" s="42"/>
      <c r="B707" s="42"/>
      <c r="C707" s="42"/>
      <c r="D707" s="42"/>
      <c r="E707" s="54"/>
      <c r="F707" s="55"/>
      <c r="G707" s="43" t="str">
        <f t="shared" si="21"/>
        <v>Yes</v>
      </c>
      <c r="H707" s="43" t="str">
        <f t="shared" si="22"/>
        <v>No</v>
      </c>
    </row>
    <row r="708" spans="1:8" s="33" customFormat="1" ht="16.5" thickBot="1" x14ac:dyDescent="0.3">
      <c r="A708" s="42"/>
      <c r="B708" s="42"/>
      <c r="C708" s="42"/>
      <c r="D708" s="42"/>
      <c r="E708" s="54"/>
      <c r="F708" s="55"/>
      <c r="G708" s="43" t="str">
        <f t="shared" si="21"/>
        <v>Yes</v>
      </c>
      <c r="H708" s="43" t="str">
        <f t="shared" si="22"/>
        <v>No</v>
      </c>
    </row>
    <row r="709" spans="1:8" s="33" customFormat="1" ht="16.5" thickBot="1" x14ac:dyDescent="0.3">
      <c r="A709" s="42"/>
      <c r="B709" s="42"/>
      <c r="C709" s="42"/>
      <c r="D709" s="42"/>
      <c r="E709" s="54"/>
      <c r="F709" s="55"/>
      <c r="G709" s="43" t="str">
        <f t="shared" si="21"/>
        <v>Yes</v>
      </c>
      <c r="H709" s="43" t="str">
        <f t="shared" si="22"/>
        <v>No</v>
      </c>
    </row>
    <row r="710" spans="1:8" s="33" customFormat="1" ht="16.5" thickBot="1" x14ac:dyDescent="0.3">
      <c r="A710" s="42"/>
      <c r="B710" s="42"/>
      <c r="C710" s="42"/>
      <c r="D710" s="42"/>
      <c r="E710" s="54"/>
      <c r="F710" s="55"/>
      <c r="G710" s="43" t="str">
        <f t="shared" si="21"/>
        <v>Yes</v>
      </c>
      <c r="H710" s="43" t="str">
        <f t="shared" si="22"/>
        <v>No</v>
      </c>
    </row>
    <row r="711" spans="1:8" s="33" customFormat="1" ht="16.5" thickBot="1" x14ac:dyDescent="0.3">
      <c r="A711" s="42"/>
      <c r="B711" s="42"/>
      <c r="C711" s="42"/>
      <c r="D711" s="42"/>
      <c r="E711" s="54"/>
      <c r="F711" s="55"/>
      <c r="G711" s="43" t="str">
        <f t="shared" ref="G711:G774" si="23">IF(F711&gt;=E711,"Yes","No")</f>
        <v>Yes</v>
      </c>
      <c r="H711" s="43" t="str">
        <f t="shared" ref="H711:H774" si="24">IF(F711&gt;E711,"Yes","No")</f>
        <v>No</v>
      </c>
    </row>
    <row r="712" spans="1:8" s="33" customFormat="1" ht="16.5" thickBot="1" x14ac:dyDescent="0.3">
      <c r="A712" s="42"/>
      <c r="B712" s="42"/>
      <c r="C712" s="42"/>
      <c r="D712" s="42"/>
      <c r="E712" s="54"/>
      <c r="F712" s="55"/>
      <c r="G712" s="43" t="str">
        <f t="shared" si="23"/>
        <v>Yes</v>
      </c>
      <c r="H712" s="43" t="str">
        <f t="shared" si="24"/>
        <v>No</v>
      </c>
    </row>
    <row r="713" spans="1:8" s="33" customFormat="1" ht="16.5" thickBot="1" x14ac:dyDescent="0.3">
      <c r="A713" s="42"/>
      <c r="B713" s="42"/>
      <c r="C713" s="42"/>
      <c r="D713" s="42"/>
      <c r="E713" s="54"/>
      <c r="F713" s="55"/>
      <c r="G713" s="43" t="str">
        <f t="shared" si="23"/>
        <v>Yes</v>
      </c>
      <c r="H713" s="43" t="str">
        <f t="shared" si="24"/>
        <v>No</v>
      </c>
    </row>
    <row r="714" spans="1:8" s="33" customFormat="1" ht="16.5" thickBot="1" x14ac:dyDescent="0.3">
      <c r="A714" s="42"/>
      <c r="B714" s="42"/>
      <c r="C714" s="42"/>
      <c r="D714" s="42"/>
      <c r="E714" s="54"/>
      <c r="F714" s="55"/>
      <c r="G714" s="43" t="str">
        <f t="shared" si="23"/>
        <v>Yes</v>
      </c>
      <c r="H714" s="43" t="str">
        <f t="shared" si="24"/>
        <v>No</v>
      </c>
    </row>
    <row r="715" spans="1:8" s="33" customFormat="1" ht="16.5" thickBot="1" x14ac:dyDescent="0.3">
      <c r="A715" s="42"/>
      <c r="B715" s="42"/>
      <c r="C715" s="42"/>
      <c r="D715" s="42"/>
      <c r="E715" s="54"/>
      <c r="F715" s="55"/>
      <c r="G715" s="43" t="str">
        <f t="shared" si="23"/>
        <v>Yes</v>
      </c>
      <c r="H715" s="43" t="str">
        <f t="shared" si="24"/>
        <v>No</v>
      </c>
    </row>
    <row r="716" spans="1:8" s="33" customFormat="1" ht="16.5" thickBot="1" x14ac:dyDescent="0.3">
      <c r="A716" s="42"/>
      <c r="B716" s="42"/>
      <c r="C716" s="42"/>
      <c r="D716" s="42"/>
      <c r="E716" s="54"/>
      <c r="F716" s="55"/>
      <c r="G716" s="43" t="str">
        <f t="shared" si="23"/>
        <v>Yes</v>
      </c>
      <c r="H716" s="43" t="str">
        <f t="shared" si="24"/>
        <v>No</v>
      </c>
    </row>
    <row r="717" spans="1:8" s="33" customFormat="1" ht="16.5" thickBot="1" x14ac:dyDescent="0.3">
      <c r="A717" s="42"/>
      <c r="B717" s="42"/>
      <c r="C717" s="42"/>
      <c r="D717" s="42"/>
      <c r="E717" s="54"/>
      <c r="F717" s="55"/>
      <c r="G717" s="43" t="str">
        <f t="shared" si="23"/>
        <v>Yes</v>
      </c>
      <c r="H717" s="43" t="str">
        <f t="shared" si="24"/>
        <v>No</v>
      </c>
    </row>
    <row r="718" spans="1:8" s="33" customFormat="1" ht="16.5" thickBot="1" x14ac:dyDescent="0.3">
      <c r="A718" s="42"/>
      <c r="B718" s="42"/>
      <c r="C718" s="42"/>
      <c r="D718" s="42"/>
      <c r="E718" s="54"/>
      <c r="F718" s="55"/>
      <c r="G718" s="43" t="str">
        <f t="shared" si="23"/>
        <v>Yes</v>
      </c>
      <c r="H718" s="43" t="str">
        <f t="shared" si="24"/>
        <v>No</v>
      </c>
    </row>
    <row r="719" spans="1:8" s="33" customFormat="1" ht="16.5" thickBot="1" x14ac:dyDescent="0.3">
      <c r="A719" s="42"/>
      <c r="B719" s="42"/>
      <c r="C719" s="42"/>
      <c r="D719" s="42"/>
      <c r="E719" s="54"/>
      <c r="F719" s="55"/>
      <c r="G719" s="43" t="str">
        <f t="shared" si="23"/>
        <v>Yes</v>
      </c>
      <c r="H719" s="43" t="str">
        <f t="shared" si="24"/>
        <v>No</v>
      </c>
    </row>
    <row r="720" spans="1:8" s="33" customFormat="1" ht="16.5" thickBot="1" x14ac:dyDescent="0.3">
      <c r="A720" s="42"/>
      <c r="B720" s="42"/>
      <c r="C720" s="42"/>
      <c r="D720" s="42"/>
      <c r="E720" s="54"/>
      <c r="F720" s="55"/>
      <c r="G720" s="43" t="str">
        <f t="shared" si="23"/>
        <v>Yes</v>
      </c>
      <c r="H720" s="43" t="str">
        <f t="shared" si="24"/>
        <v>No</v>
      </c>
    </row>
    <row r="721" spans="1:8" s="33" customFormat="1" ht="16.5" thickBot="1" x14ac:dyDescent="0.3">
      <c r="A721" s="42"/>
      <c r="B721" s="42"/>
      <c r="C721" s="42"/>
      <c r="D721" s="42"/>
      <c r="E721" s="54"/>
      <c r="F721" s="55"/>
      <c r="G721" s="43" t="str">
        <f t="shared" si="23"/>
        <v>Yes</v>
      </c>
      <c r="H721" s="43" t="str">
        <f t="shared" si="24"/>
        <v>No</v>
      </c>
    </row>
    <row r="722" spans="1:8" s="33" customFormat="1" ht="16.5" thickBot="1" x14ac:dyDescent="0.3">
      <c r="A722" s="42"/>
      <c r="B722" s="42"/>
      <c r="C722" s="42"/>
      <c r="D722" s="42"/>
      <c r="E722" s="54"/>
      <c r="F722" s="55"/>
      <c r="G722" s="43" t="str">
        <f t="shared" si="23"/>
        <v>Yes</v>
      </c>
      <c r="H722" s="43" t="str">
        <f t="shared" si="24"/>
        <v>No</v>
      </c>
    </row>
    <row r="723" spans="1:8" s="33" customFormat="1" ht="16.5" thickBot="1" x14ac:dyDescent="0.3">
      <c r="A723" s="42"/>
      <c r="B723" s="42"/>
      <c r="C723" s="42"/>
      <c r="D723" s="42"/>
      <c r="E723" s="54"/>
      <c r="F723" s="55"/>
      <c r="G723" s="43" t="str">
        <f t="shared" si="23"/>
        <v>Yes</v>
      </c>
      <c r="H723" s="43" t="str">
        <f t="shared" si="24"/>
        <v>No</v>
      </c>
    </row>
    <row r="724" spans="1:8" s="33" customFormat="1" ht="16.5" thickBot="1" x14ac:dyDescent="0.3">
      <c r="A724" s="42"/>
      <c r="B724" s="42"/>
      <c r="C724" s="42"/>
      <c r="D724" s="42"/>
      <c r="E724" s="54"/>
      <c r="F724" s="55"/>
      <c r="G724" s="43" t="str">
        <f t="shared" si="23"/>
        <v>Yes</v>
      </c>
      <c r="H724" s="43" t="str">
        <f t="shared" si="24"/>
        <v>No</v>
      </c>
    </row>
    <row r="725" spans="1:8" s="33" customFormat="1" ht="16.5" thickBot="1" x14ac:dyDescent="0.3">
      <c r="A725" s="42"/>
      <c r="B725" s="42"/>
      <c r="C725" s="42"/>
      <c r="D725" s="42"/>
      <c r="E725" s="54"/>
      <c r="F725" s="55"/>
      <c r="G725" s="43" t="str">
        <f t="shared" si="23"/>
        <v>Yes</v>
      </c>
      <c r="H725" s="43" t="str">
        <f t="shared" si="24"/>
        <v>No</v>
      </c>
    </row>
    <row r="726" spans="1:8" s="33" customFormat="1" ht="16.5" thickBot="1" x14ac:dyDescent="0.3">
      <c r="A726" s="42"/>
      <c r="B726" s="42"/>
      <c r="C726" s="42"/>
      <c r="D726" s="42"/>
      <c r="E726" s="54"/>
      <c r="F726" s="55"/>
      <c r="G726" s="43" t="str">
        <f t="shared" si="23"/>
        <v>Yes</v>
      </c>
      <c r="H726" s="43" t="str">
        <f t="shared" si="24"/>
        <v>No</v>
      </c>
    </row>
    <row r="727" spans="1:8" s="33" customFormat="1" ht="16.5" thickBot="1" x14ac:dyDescent="0.3">
      <c r="A727" s="42"/>
      <c r="B727" s="42"/>
      <c r="C727" s="42"/>
      <c r="D727" s="42"/>
      <c r="E727" s="54"/>
      <c r="F727" s="55"/>
      <c r="G727" s="43" t="str">
        <f t="shared" si="23"/>
        <v>Yes</v>
      </c>
      <c r="H727" s="43" t="str">
        <f t="shared" si="24"/>
        <v>No</v>
      </c>
    </row>
    <row r="728" spans="1:8" s="33" customFormat="1" ht="16.5" thickBot="1" x14ac:dyDescent="0.3">
      <c r="A728" s="42"/>
      <c r="B728" s="42"/>
      <c r="C728" s="42"/>
      <c r="D728" s="42"/>
      <c r="E728" s="54"/>
      <c r="F728" s="55"/>
      <c r="G728" s="43" t="str">
        <f t="shared" si="23"/>
        <v>Yes</v>
      </c>
      <c r="H728" s="43" t="str">
        <f t="shared" si="24"/>
        <v>No</v>
      </c>
    </row>
    <row r="729" spans="1:8" s="33" customFormat="1" ht="16.5" thickBot="1" x14ac:dyDescent="0.3">
      <c r="A729" s="42"/>
      <c r="B729" s="42"/>
      <c r="C729" s="42"/>
      <c r="D729" s="42"/>
      <c r="E729" s="54"/>
      <c r="F729" s="55"/>
      <c r="G729" s="43" t="str">
        <f t="shared" si="23"/>
        <v>Yes</v>
      </c>
      <c r="H729" s="43" t="str">
        <f t="shared" si="24"/>
        <v>No</v>
      </c>
    </row>
    <row r="730" spans="1:8" s="33" customFormat="1" ht="16.5" thickBot="1" x14ac:dyDescent="0.3">
      <c r="A730" s="42"/>
      <c r="B730" s="42"/>
      <c r="C730" s="42"/>
      <c r="D730" s="42"/>
      <c r="E730" s="54"/>
      <c r="F730" s="55"/>
      <c r="G730" s="43" t="str">
        <f t="shared" si="23"/>
        <v>Yes</v>
      </c>
      <c r="H730" s="43" t="str">
        <f t="shared" si="24"/>
        <v>No</v>
      </c>
    </row>
    <row r="731" spans="1:8" s="33" customFormat="1" ht="16.5" thickBot="1" x14ac:dyDescent="0.3">
      <c r="A731" s="42"/>
      <c r="B731" s="42"/>
      <c r="C731" s="42"/>
      <c r="D731" s="42"/>
      <c r="E731" s="54"/>
      <c r="F731" s="55"/>
      <c r="G731" s="43" t="str">
        <f t="shared" si="23"/>
        <v>Yes</v>
      </c>
      <c r="H731" s="43" t="str">
        <f t="shared" si="24"/>
        <v>No</v>
      </c>
    </row>
    <row r="732" spans="1:8" s="33" customFormat="1" ht="16.5" thickBot="1" x14ac:dyDescent="0.3">
      <c r="A732" s="42"/>
      <c r="B732" s="42"/>
      <c r="C732" s="42"/>
      <c r="D732" s="42"/>
      <c r="E732" s="54"/>
      <c r="F732" s="55"/>
      <c r="G732" s="43" t="str">
        <f t="shared" si="23"/>
        <v>Yes</v>
      </c>
      <c r="H732" s="43" t="str">
        <f t="shared" si="24"/>
        <v>No</v>
      </c>
    </row>
    <row r="733" spans="1:8" s="33" customFormat="1" ht="16.5" thickBot="1" x14ac:dyDescent="0.3">
      <c r="A733" s="42"/>
      <c r="B733" s="42"/>
      <c r="C733" s="42"/>
      <c r="D733" s="42"/>
      <c r="E733" s="54"/>
      <c r="F733" s="55"/>
      <c r="G733" s="43" t="str">
        <f t="shared" si="23"/>
        <v>Yes</v>
      </c>
      <c r="H733" s="43" t="str">
        <f t="shared" si="24"/>
        <v>No</v>
      </c>
    </row>
    <row r="734" spans="1:8" s="33" customFormat="1" ht="16.5" thickBot="1" x14ac:dyDescent="0.3">
      <c r="A734" s="42"/>
      <c r="B734" s="42"/>
      <c r="C734" s="42"/>
      <c r="D734" s="42"/>
      <c r="E734" s="54"/>
      <c r="F734" s="55"/>
      <c r="G734" s="43" t="str">
        <f t="shared" si="23"/>
        <v>Yes</v>
      </c>
      <c r="H734" s="43" t="str">
        <f t="shared" si="24"/>
        <v>No</v>
      </c>
    </row>
    <row r="735" spans="1:8" s="33" customFormat="1" ht="16.5" thickBot="1" x14ac:dyDescent="0.3">
      <c r="A735" s="42"/>
      <c r="B735" s="42"/>
      <c r="C735" s="42"/>
      <c r="D735" s="42"/>
      <c r="E735" s="54"/>
      <c r="F735" s="55"/>
      <c r="G735" s="43" t="str">
        <f t="shared" si="23"/>
        <v>Yes</v>
      </c>
      <c r="H735" s="43" t="str">
        <f t="shared" si="24"/>
        <v>No</v>
      </c>
    </row>
    <row r="736" spans="1:8" s="33" customFormat="1" ht="16.5" thickBot="1" x14ac:dyDescent="0.3">
      <c r="A736" s="42"/>
      <c r="B736" s="42"/>
      <c r="C736" s="42"/>
      <c r="D736" s="42"/>
      <c r="E736" s="54"/>
      <c r="F736" s="55"/>
      <c r="G736" s="43" t="str">
        <f t="shared" si="23"/>
        <v>Yes</v>
      </c>
      <c r="H736" s="43" t="str">
        <f t="shared" si="24"/>
        <v>No</v>
      </c>
    </row>
    <row r="737" spans="1:8" s="33" customFormat="1" ht="16.5" thickBot="1" x14ac:dyDescent="0.3">
      <c r="A737" s="42"/>
      <c r="B737" s="42"/>
      <c r="C737" s="42"/>
      <c r="D737" s="42"/>
      <c r="E737" s="54"/>
      <c r="F737" s="55"/>
      <c r="G737" s="43" t="str">
        <f t="shared" si="23"/>
        <v>Yes</v>
      </c>
      <c r="H737" s="43" t="str">
        <f t="shared" si="24"/>
        <v>No</v>
      </c>
    </row>
    <row r="738" spans="1:8" s="33" customFormat="1" ht="16.5" thickBot="1" x14ac:dyDescent="0.3">
      <c r="A738" s="42"/>
      <c r="B738" s="42"/>
      <c r="C738" s="42"/>
      <c r="D738" s="42"/>
      <c r="E738" s="54"/>
      <c r="F738" s="55"/>
      <c r="G738" s="43" t="str">
        <f t="shared" si="23"/>
        <v>Yes</v>
      </c>
      <c r="H738" s="43" t="str">
        <f t="shared" si="24"/>
        <v>No</v>
      </c>
    </row>
    <row r="739" spans="1:8" s="33" customFormat="1" ht="16.5" thickBot="1" x14ac:dyDescent="0.3">
      <c r="A739" s="42"/>
      <c r="B739" s="42"/>
      <c r="C739" s="42"/>
      <c r="D739" s="42"/>
      <c r="E739" s="54"/>
      <c r="F739" s="55"/>
      <c r="G739" s="43" t="str">
        <f t="shared" si="23"/>
        <v>Yes</v>
      </c>
      <c r="H739" s="43" t="str">
        <f t="shared" si="24"/>
        <v>No</v>
      </c>
    </row>
    <row r="740" spans="1:8" s="33" customFormat="1" ht="16.5" thickBot="1" x14ac:dyDescent="0.3">
      <c r="A740" s="42"/>
      <c r="B740" s="42"/>
      <c r="C740" s="42"/>
      <c r="D740" s="42"/>
      <c r="E740" s="54"/>
      <c r="F740" s="55"/>
      <c r="G740" s="43" t="str">
        <f t="shared" si="23"/>
        <v>Yes</v>
      </c>
      <c r="H740" s="43" t="str">
        <f t="shared" si="24"/>
        <v>No</v>
      </c>
    </row>
    <row r="741" spans="1:8" s="33" customFormat="1" ht="16.5" thickBot="1" x14ac:dyDescent="0.3">
      <c r="A741" s="42"/>
      <c r="B741" s="42"/>
      <c r="C741" s="42"/>
      <c r="D741" s="42"/>
      <c r="E741" s="54"/>
      <c r="F741" s="55"/>
      <c r="G741" s="43" t="str">
        <f t="shared" si="23"/>
        <v>Yes</v>
      </c>
      <c r="H741" s="43" t="str">
        <f t="shared" si="24"/>
        <v>No</v>
      </c>
    </row>
    <row r="742" spans="1:8" s="33" customFormat="1" ht="16.5" thickBot="1" x14ac:dyDescent="0.3">
      <c r="A742" s="42"/>
      <c r="B742" s="42"/>
      <c r="C742" s="42"/>
      <c r="D742" s="42"/>
      <c r="E742" s="54"/>
      <c r="F742" s="55"/>
      <c r="G742" s="43" t="str">
        <f t="shared" si="23"/>
        <v>Yes</v>
      </c>
      <c r="H742" s="43" t="str">
        <f t="shared" si="24"/>
        <v>No</v>
      </c>
    </row>
    <row r="743" spans="1:8" s="33" customFormat="1" ht="16.5" thickBot="1" x14ac:dyDescent="0.3">
      <c r="A743" s="42"/>
      <c r="B743" s="42"/>
      <c r="C743" s="42"/>
      <c r="D743" s="42"/>
      <c r="E743" s="54"/>
      <c r="F743" s="55"/>
      <c r="G743" s="43" t="str">
        <f t="shared" si="23"/>
        <v>Yes</v>
      </c>
      <c r="H743" s="43" t="str">
        <f t="shared" si="24"/>
        <v>No</v>
      </c>
    </row>
    <row r="744" spans="1:8" s="33" customFormat="1" ht="16.5" thickBot="1" x14ac:dyDescent="0.3">
      <c r="A744" s="42"/>
      <c r="B744" s="42"/>
      <c r="C744" s="42"/>
      <c r="D744" s="42"/>
      <c r="E744" s="54"/>
      <c r="F744" s="55"/>
      <c r="G744" s="43" t="str">
        <f t="shared" si="23"/>
        <v>Yes</v>
      </c>
      <c r="H744" s="43" t="str">
        <f t="shared" si="24"/>
        <v>No</v>
      </c>
    </row>
    <row r="745" spans="1:8" s="33" customFormat="1" ht="16.5" thickBot="1" x14ac:dyDescent="0.3">
      <c r="A745" s="42"/>
      <c r="B745" s="42"/>
      <c r="C745" s="42"/>
      <c r="D745" s="42"/>
      <c r="E745" s="54"/>
      <c r="F745" s="55"/>
      <c r="G745" s="43" t="str">
        <f t="shared" si="23"/>
        <v>Yes</v>
      </c>
      <c r="H745" s="43" t="str">
        <f t="shared" si="24"/>
        <v>No</v>
      </c>
    </row>
    <row r="746" spans="1:8" s="33" customFormat="1" ht="16.5" thickBot="1" x14ac:dyDescent="0.3">
      <c r="A746" s="42"/>
      <c r="B746" s="42"/>
      <c r="C746" s="42"/>
      <c r="D746" s="42"/>
      <c r="E746" s="54"/>
      <c r="F746" s="55"/>
      <c r="G746" s="43" t="str">
        <f t="shared" si="23"/>
        <v>Yes</v>
      </c>
      <c r="H746" s="43" t="str">
        <f t="shared" si="24"/>
        <v>No</v>
      </c>
    </row>
    <row r="747" spans="1:8" s="33" customFormat="1" ht="16.5" thickBot="1" x14ac:dyDescent="0.3">
      <c r="A747" s="42"/>
      <c r="B747" s="42"/>
      <c r="C747" s="42"/>
      <c r="D747" s="42"/>
      <c r="E747" s="54"/>
      <c r="F747" s="55"/>
      <c r="G747" s="43" t="str">
        <f t="shared" si="23"/>
        <v>Yes</v>
      </c>
      <c r="H747" s="43" t="str">
        <f t="shared" si="24"/>
        <v>No</v>
      </c>
    </row>
    <row r="748" spans="1:8" s="33" customFormat="1" ht="16.5" thickBot="1" x14ac:dyDescent="0.3">
      <c r="A748" s="42"/>
      <c r="B748" s="42"/>
      <c r="C748" s="42"/>
      <c r="D748" s="42"/>
      <c r="E748" s="54"/>
      <c r="F748" s="55"/>
      <c r="G748" s="43" t="str">
        <f t="shared" si="23"/>
        <v>Yes</v>
      </c>
      <c r="H748" s="43" t="str">
        <f t="shared" si="24"/>
        <v>No</v>
      </c>
    </row>
    <row r="749" spans="1:8" s="33" customFormat="1" ht="16.5" thickBot="1" x14ac:dyDescent="0.3">
      <c r="A749" s="42"/>
      <c r="B749" s="42"/>
      <c r="C749" s="42"/>
      <c r="D749" s="42"/>
      <c r="E749" s="54"/>
      <c r="F749" s="55"/>
      <c r="G749" s="43" t="str">
        <f t="shared" si="23"/>
        <v>Yes</v>
      </c>
      <c r="H749" s="43" t="str">
        <f t="shared" si="24"/>
        <v>No</v>
      </c>
    </row>
    <row r="750" spans="1:8" s="33" customFormat="1" ht="16.5" thickBot="1" x14ac:dyDescent="0.3">
      <c r="A750" s="42"/>
      <c r="B750" s="42"/>
      <c r="C750" s="42"/>
      <c r="D750" s="42"/>
      <c r="E750" s="54"/>
      <c r="F750" s="55"/>
      <c r="G750" s="43" t="str">
        <f t="shared" si="23"/>
        <v>Yes</v>
      </c>
      <c r="H750" s="43" t="str">
        <f t="shared" si="24"/>
        <v>No</v>
      </c>
    </row>
    <row r="751" spans="1:8" s="33" customFormat="1" ht="16.5" thickBot="1" x14ac:dyDescent="0.3">
      <c r="A751" s="42"/>
      <c r="B751" s="42"/>
      <c r="C751" s="42"/>
      <c r="D751" s="42"/>
      <c r="E751" s="54"/>
      <c r="F751" s="55"/>
      <c r="G751" s="43" t="str">
        <f t="shared" si="23"/>
        <v>Yes</v>
      </c>
      <c r="H751" s="43" t="str">
        <f t="shared" si="24"/>
        <v>No</v>
      </c>
    </row>
    <row r="752" spans="1:8" s="33" customFormat="1" ht="16.5" thickBot="1" x14ac:dyDescent="0.3">
      <c r="A752" s="42"/>
      <c r="B752" s="42"/>
      <c r="C752" s="42"/>
      <c r="D752" s="42"/>
      <c r="E752" s="54"/>
      <c r="F752" s="55"/>
      <c r="G752" s="43" t="str">
        <f t="shared" si="23"/>
        <v>Yes</v>
      </c>
      <c r="H752" s="43" t="str">
        <f t="shared" si="24"/>
        <v>No</v>
      </c>
    </row>
    <row r="753" spans="1:8" s="33" customFormat="1" ht="16.5" thickBot="1" x14ac:dyDescent="0.3">
      <c r="A753" s="42"/>
      <c r="B753" s="42"/>
      <c r="C753" s="42"/>
      <c r="D753" s="42"/>
      <c r="E753" s="54"/>
      <c r="F753" s="55"/>
      <c r="G753" s="43" t="str">
        <f t="shared" si="23"/>
        <v>Yes</v>
      </c>
      <c r="H753" s="43" t="str">
        <f t="shared" si="24"/>
        <v>No</v>
      </c>
    </row>
    <row r="754" spans="1:8" s="33" customFormat="1" ht="16.5" thickBot="1" x14ac:dyDescent="0.3">
      <c r="A754" s="42"/>
      <c r="B754" s="42"/>
      <c r="C754" s="42"/>
      <c r="D754" s="42"/>
      <c r="E754" s="54"/>
      <c r="F754" s="55"/>
      <c r="G754" s="43" t="str">
        <f t="shared" si="23"/>
        <v>Yes</v>
      </c>
      <c r="H754" s="43" t="str">
        <f t="shared" si="24"/>
        <v>No</v>
      </c>
    </row>
    <row r="755" spans="1:8" s="33" customFormat="1" ht="16.5" thickBot="1" x14ac:dyDescent="0.3">
      <c r="A755" s="42"/>
      <c r="B755" s="42"/>
      <c r="C755" s="42"/>
      <c r="D755" s="42"/>
      <c r="E755" s="54"/>
      <c r="F755" s="55"/>
      <c r="G755" s="43" t="str">
        <f t="shared" si="23"/>
        <v>Yes</v>
      </c>
      <c r="H755" s="43" t="str">
        <f t="shared" si="24"/>
        <v>No</v>
      </c>
    </row>
    <row r="756" spans="1:8" s="33" customFormat="1" ht="16.5" thickBot="1" x14ac:dyDescent="0.3">
      <c r="A756" s="42"/>
      <c r="B756" s="42"/>
      <c r="C756" s="42"/>
      <c r="D756" s="42"/>
      <c r="E756" s="54"/>
      <c r="F756" s="55"/>
      <c r="G756" s="43" t="str">
        <f t="shared" si="23"/>
        <v>Yes</v>
      </c>
      <c r="H756" s="43" t="str">
        <f t="shared" si="24"/>
        <v>No</v>
      </c>
    </row>
    <row r="757" spans="1:8" s="33" customFormat="1" ht="16.5" thickBot="1" x14ac:dyDescent="0.3">
      <c r="A757" s="42"/>
      <c r="B757" s="42"/>
      <c r="C757" s="42"/>
      <c r="D757" s="42"/>
      <c r="E757" s="54"/>
      <c r="F757" s="55"/>
      <c r="G757" s="43" t="str">
        <f t="shared" si="23"/>
        <v>Yes</v>
      </c>
      <c r="H757" s="43" t="str">
        <f t="shared" si="24"/>
        <v>No</v>
      </c>
    </row>
    <row r="758" spans="1:8" s="33" customFormat="1" ht="16.5" thickBot="1" x14ac:dyDescent="0.3">
      <c r="A758" s="42"/>
      <c r="B758" s="42"/>
      <c r="C758" s="42"/>
      <c r="D758" s="42"/>
      <c r="E758" s="54"/>
      <c r="F758" s="55"/>
      <c r="G758" s="43" t="str">
        <f t="shared" si="23"/>
        <v>Yes</v>
      </c>
      <c r="H758" s="43" t="str">
        <f t="shared" si="24"/>
        <v>No</v>
      </c>
    </row>
    <row r="759" spans="1:8" s="33" customFormat="1" ht="16.5" thickBot="1" x14ac:dyDescent="0.3">
      <c r="A759" s="42"/>
      <c r="B759" s="42"/>
      <c r="C759" s="42"/>
      <c r="D759" s="42"/>
      <c r="E759" s="54"/>
      <c r="F759" s="55"/>
      <c r="G759" s="43" t="str">
        <f t="shared" si="23"/>
        <v>Yes</v>
      </c>
      <c r="H759" s="43" t="str">
        <f t="shared" si="24"/>
        <v>No</v>
      </c>
    </row>
    <row r="760" spans="1:8" s="33" customFormat="1" ht="16.5" thickBot="1" x14ac:dyDescent="0.3">
      <c r="A760" s="42"/>
      <c r="B760" s="42"/>
      <c r="C760" s="42"/>
      <c r="D760" s="42"/>
      <c r="E760" s="54"/>
      <c r="F760" s="55"/>
      <c r="G760" s="43" t="str">
        <f t="shared" si="23"/>
        <v>Yes</v>
      </c>
      <c r="H760" s="43" t="str">
        <f t="shared" si="24"/>
        <v>No</v>
      </c>
    </row>
    <row r="761" spans="1:8" s="33" customFormat="1" ht="16.5" thickBot="1" x14ac:dyDescent="0.3">
      <c r="A761" s="42"/>
      <c r="B761" s="42"/>
      <c r="C761" s="42"/>
      <c r="D761" s="42"/>
      <c r="E761" s="54"/>
      <c r="F761" s="55"/>
      <c r="G761" s="43" t="str">
        <f t="shared" si="23"/>
        <v>Yes</v>
      </c>
      <c r="H761" s="43" t="str">
        <f t="shared" si="24"/>
        <v>No</v>
      </c>
    </row>
    <row r="762" spans="1:8" s="33" customFormat="1" ht="16.5" thickBot="1" x14ac:dyDescent="0.3">
      <c r="A762" s="42"/>
      <c r="B762" s="42"/>
      <c r="C762" s="42"/>
      <c r="D762" s="42"/>
      <c r="E762" s="54"/>
      <c r="F762" s="55"/>
      <c r="G762" s="43" t="str">
        <f t="shared" si="23"/>
        <v>Yes</v>
      </c>
      <c r="H762" s="43" t="str">
        <f t="shared" si="24"/>
        <v>No</v>
      </c>
    </row>
    <row r="763" spans="1:8" s="33" customFormat="1" ht="16.5" thickBot="1" x14ac:dyDescent="0.3">
      <c r="A763" s="42"/>
      <c r="B763" s="42"/>
      <c r="C763" s="42"/>
      <c r="D763" s="42"/>
      <c r="E763" s="54"/>
      <c r="F763" s="55"/>
      <c r="G763" s="43" t="str">
        <f t="shared" si="23"/>
        <v>Yes</v>
      </c>
      <c r="H763" s="43" t="str">
        <f t="shared" si="24"/>
        <v>No</v>
      </c>
    </row>
    <row r="764" spans="1:8" s="33" customFormat="1" ht="16.5" thickBot="1" x14ac:dyDescent="0.3">
      <c r="A764" s="42"/>
      <c r="B764" s="42"/>
      <c r="C764" s="42"/>
      <c r="D764" s="42"/>
      <c r="E764" s="54"/>
      <c r="F764" s="55"/>
      <c r="G764" s="43" t="str">
        <f t="shared" si="23"/>
        <v>Yes</v>
      </c>
      <c r="H764" s="43" t="str">
        <f t="shared" si="24"/>
        <v>No</v>
      </c>
    </row>
    <row r="765" spans="1:8" s="33" customFormat="1" ht="16.5" thickBot="1" x14ac:dyDescent="0.3">
      <c r="A765" s="42"/>
      <c r="B765" s="42"/>
      <c r="C765" s="42"/>
      <c r="D765" s="42"/>
      <c r="E765" s="54"/>
      <c r="F765" s="55"/>
      <c r="G765" s="43" t="str">
        <f t="shared" si="23"/>
        <v>Yes</v>
      </c>
      <c r="H765" s="43" t="str">
        <f t="shared" si="24"/>
        <v>No</v>
      </c>
    </row>
    <row r="766" spans="1:8" s="33" customFormat="1" ht="16.5" thickBot="1" x14ac:dyDescent="0.3">
      <c r="A766" s="42"/>
      <c r="B766" s="42"/>
      <c r="C766" s="42"/>
      <c r="D766" s="42"/>
      <c r="E766" s="54"/>
      <c r="F766" s="55"/>
      <c r="G766" s="43" t="str">
        <f t="shared" si="23"/>
        <v>Yes</v>
      </c>
      <c r="H766" s="43" t="str">
        <f t="shared" si="24"/>
        <v>No</v>
      </c>
    </row>
    <row r="767" spans="1:8" s="33" customFormat="1" ht="16.5" thickBot="1" x14ac:dyDescent="0.3">
      <c r="A767" s="42"/>
      <c r="B767" s="42"/>
      <c r="C767" s="42"/>
      <c r="D767" s="42"/>
      <c r="E767" s="54"/>
      <c r="F767" s="55"/>
      <c r="G767" s="43" t="str">
        <f t="shared" si="23"/>
        <v>Yes</v>
      </c>
      <c r="H767" s="43" t="str">
        <f t="shared" si="24"/>
        <v>No</v>
      </c>
    </row>
    <row r="768" spans="1:8" s="33" customFormat="1" ht="16.5" thickBot="1" x14ac:dyDescent="0.3">
      <c r="A768" s="42"/>
      <c r="B768" s="42"/>
      <c r="C768" s="42"/>
      <c r="D768" s="42"/>
      <c r="E768" s="54"/>
      <c r="F768" s="55"/>
      <c r="G768" s="43" t="str">
        <f t="shared" si="23"/>
        <v>Yes</v>
      </c>
      <c r="H768" s="43" t="str">
        <f t="shared" si="24"/>
        <v>No</v>
      </c>
    </row>
    <row r="769" spans="1:8" s="33" customFormat="1" ht="16.5" thickBot="1" x14ac:dyDescent="0.3">
      <c r="A769" s="42"/>
      <c r="B769" s="42"/>
      <c r="C769" s="42"/>
      <c r="D769" s="42"/>
      <c r="E769" s="54"/>
      <c r="F769" s="55"/>
      <c r="G769" s="43" t="str">
        <f t="shared" si="23"/>
        <v>Yes</v>
      </c>
      <c r="H769" s="43" t="str">
        <f t="shared" si="24"/>
        <v>No</v>
      </c>
    </row>
    <row r="770" spans="1:8" s="33" customFormat="1" ht="16.5" thickBot="1" x14ac:dyDescent="0.3">
      <c r="A770" s="42"/>
      <c r="B770" s="42"/>
      <c r="C770" s="42"/>
      <c r="D770" s="42"/>
      <c r="E770" s="54"/>
      <c r="F770" s="55"/>
      <c r="G770" s="43" t="str">
        <f t="shared" si="23"/>
        <v>Yes</v>
      </c>
      <c r="H770" s="43" t="str">
        <f t="shared" si="24"/>
        <v>No</v>
      </c>
    </row>
    <row r="771" spans="1:8" s="33" customFormat="1" ht="16.5" thickBot="1" x14ac:dyDescent="0.3">
      <c r="A771" s="42"/>
      <c r="B771" s="42"/>
      <c r="C771" s="42"/>
      <c r="D771" s="42"/>
      <c r="E771" s="54"/>
      <c r="F771" s="55"/>
      <c r="G771" s="43" t="str">
        <f t="shared" si="23"/>
        <v>Yes</v>
      </c>
      <c r="H771" s="43" t="str">
        <f t="shared" si="24"/>
        <v>No</v>
      </c>
    </row>
    <row r="772" spans="1:8" s="33" customFormat="1" ht="16.5" thickBot="1" x14ac:dyDescent="0.3">
      <c r="A772" s="42"/>
      <c r="B772" s="42"/>
      <c r="C772" s="42"/>
      <c r="D772" s="42"/>
      <c r="E772" s="54"/>
      <c r="F772" s="55"/>
      <c r="G772" s="43" t="str">
        <f t="shared" si="23"/>
        <v>Yes</v>
      </c>
      <c r="H772" s="43" t="str">
        <f t="shared" si="24"/>
        <v>No</v>
      </c>
    </row>
    <row r="773" spans="1:8" s="33" customFormat="1" ht="16.5" thickBot="1" x14ac:dyDescent="0.3">
      <c r="A773" s="42"/>
      <c r="B773" s="42"/>
      <c r="C773" s="42"/>
      <c r="D773" s="42"/>
      <c r="E773" s="54"/>
      <c r="F773" s="55"/>
      <c r="G773" s="43" t="str">
        <f t="shared" si="23"/>
        <v>Yes</v>
      </c>
      <c r="H773" s="43" t="str">
        <f t="shared" si="24"/>
        <v>No</v>
      </c>
    </row>
    <row r="774" spans="1:8" s="33" customFormat="1" ht="16.5" thickBot="1" x14ac:dyDescent="0.3">
      <c r="A774" s="42"/>
      <c r="B774" s="42"/>
      <c r="C774" s="42"/>
      <c r="D774" s="42"/>
      <c r="E774" s="54"/>
      <c r="F774" s="55"/>
      <c r="G774" s="43" t="str">
        <f t="shared" si="23"/>
        <v>Yes</v>
      </c>
      <c r="H774" s="43" t="str">
        <f t="shared" si="24"/>
        <v>No</v>
      </c>
    </row>
    <row r="775" spans="1:8" s="33" customFormat="1" ht="16.5" thickBot="1" x14ac:dyDescent="0.3">
      <c r="A775" s="42"/>
      <c r="B775" s="42"/>
      <c r="C775" s="42"/>
      <c r="D775" s="42"/>
      <c r="E775" s="54"/>
      <c r="F775" s="55"/>
      <c r="G775" s="43" t="str">
        <f t="shared" ref="G775" si="25">IF(F775&gt;=E775,"Yes","No")</f>
        <v>Yes</v>
      </c>
      <c r="H775" s="43" t="str">
        <f t="shared" ref="H775" si="26">IF(F775&gt;E775,"Yes","No")</f>
        <v>No</v>
      </c>
    </row>
  </sheetData>
  <mergeCells count="6">
    <mergeCell ref="J24:N33"/>
    <mergeCell ref="C1:F1"/>
    <mergeCell ref="C2:F2"/>
    <mergeCell ref="A3:H3"/>
    <mergeCell ref="J6:K6"/>
    <mergeCell ref="J7:K7"/>
  </mergeCells>
  <conditionalFormatting sqref="G5:H775">
    <cfRule type="containsText" dxfId="1" priority="5" operator="containsText" text="No">
      <formula>NOT(ISERROR(SEARCH("No",G5)))</formula>
    </cfRule>
    <cfRule type="containsText" dxfId="0" priority="6" operator="containsText" text="Yes">
      <formula>NOT(ISERROR(SEARCH("Yes",G5)))</formula>
    </cfRule>
  </conditionalFormatting>
  <conditionalFormatting sqref="L15:L16">
    <cfRule type="iconSet" priority="4">
      <iconSet>
        <cfvo type="percent" val="0"/>
        <cfvo type="num" val="1"/>
        <cfvo type="num" val="2"/>
      </iconSet>
    </cfRule>
  </conditionalFormatting>
  <conditionalFormatting sqref="L19">
    <cfRule type="iconSet" priority="3">
      <iconSet>
        <cfvo type="percent" val="0"/>
        <cfvo type="num" val="1"/>
        <cfvo type="num" val="2"/>
      </iconSet>
    </cfRule>
  </conditionalFormatting>
  <conditionalFormatting sqref="M15:M16">
    <cfRule type="iconSet" priority="2">
      <iconSet>
        <cfvo type="percent" val="0"/>
        <cfvo type="num" val="1"/>
        <cfvo type="num" val="2"/>
      </iconSet>
    </cfRule>
  </conditionalFormatting>
  <conditionalFormatting sqref="M19">
    <cfRule type="iconSet" priority="1">
      <iconSet>
        <cfvo type="percent" val="0"/>
        <cfvo type="num" val="1"/>
        <cfvo type="num" val="2"/>
      </iconSet>
    </cfRule>
  </conditionalFormatting>
  <dataValidations count="1">
    <dataValidation type="list" allowBlank="1" sqref="E5:E775">
      <formula1>$N$13:$N$16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149"/>
  <sheetViews>
    <sheetView workbookViewId="0">
      <selection sqref="A1:A2"/>
    </sheetView>
  </sheetViews>
  <sheetFormatPr defaultColWidth="8.85546875" defaultRowHeight="15" x14ac:dyDescent="0.25"/>
  <cols>
    <col min="1" max="2" width="24.28515625" style="33" customWidth="1"/>
    <col min="3" max="3" width="9.140625" style="33" customWidth="1"/>
    <col min="4" max="4" width="9.85546875" style="33" customWidth="1"/>
    <col min="5" max="5" width="13.140625" style="33" bestFit="1" customWidth="1"/>
    <col min="6" max="8" width="10.7109375" style="33" customWidth="1"/>
    <col min="9" max="9" width="10" style="33" customWidth="1"/>
    <col min="10" max="10" width="10.7109375" style="33" customWidth="1"/>
    <col min="11" max="12" width="10.85546875" style="33" customWidth="1"/>
    <col min="13" max="14" width="13.5703125" style="33" customWidth="1"/>
    <col min="15" max="15" width="9.140625" style="33" customWidth="1"/>
    <col min="16" max="16" width="15.7109375" style="32" customWidth="1"/>
    <col min="17" max="17" width="8.85546875" style="33" customWidth="1"/>
    <col min="18" max="18" width="18.42578125" style="33" customWidth="1"/>
    <col min="19" max="20" width="16.140625" style="33" customWidth="1"/>
    <col min="21" max="16384" width="8.85546875" style="33"/>
  </cols>
  <sheetData>
    <row r="1" spans="1:22" ht="15.6" customHeight="1" thickBot="1" x14ac:dyDescent="0.3">
      <c r="A1" s="93" t="s">
        <v>114</v>
      </c>
      <c r="B1" s="95" t="s">
        <v>64</v>
      </c>
      <c r="C1" s="96"/>
      <c r="D1" s="96"/>
      <c r="E1" s="97"/>
      <c r="F1" s="97"/>
      <c r="G1" s="97"/>
      <c r="H1" s="97"/>
      <c r="I1" s="97"/>
      <c r="J1" s="97"/>
      <c r="K1" s="98"/>
      <c r="L1" s="87"/>
      <c r="M1" s="30" t="s">
        <v>65</v>
      </c>
      <c r="N1" s="60"/>
      <c r="O1" s="31"/>
      <c r="P1" s="58" t="s">
        <v>64</v>
      </c>
      <c r="Q1" s="73">
        <f>E1</f>
        <v>0</v>
      </c>
      <c r="R1" s="59"/>
      <c r="S1" s="58" t="s">
        <v>65</v>
      </c>
      <c r="T1" s="61">
        <f>N1</f>
        <v>0</v>
      </c>
    </row>
    <row r="2" spans="1:22" ht="15.6" customHeight="1" thickBot="1" x14ac:dyDescent="0.3">
      <c r="A2" s="94"/>
      <c r="B2" s="95" t="s">
        <v>68</v>
      </c>
      <c r="C2" s="96"/>
      <c r="D2" s="96"/>
      <c r="E2" s="97"/>
      <c r="F2" s="97"/>
      <c r="G2" s="97"/>
      <c r="H2" s="97"/>
      <c r="I2" s="98"/>
      <c r="J2" s="98"/>
      <c r="K2" s="98"/>
      <c r="L2" s="87"/>
      <c r="M2" s="30" t="s">
        <v>66</v>
      </c>
      <c r="N2" s="72"/>
      <c r="O2" s="31"/>
      <c r="P2" s="58" t="s">
        <v>67</v>
      </c>
      <c r="Q2" s="73">
        <f>E2</f>
        <v>0</v>
      </c>
      <c r="R2" s="59"/>
      <c r="S2" s="58" t="s">
        <v>66</v>
      </c>
      <c r="T2" s="61"/>
    </row>
    <row r="3" spans="1:22" ht="106.15" customHeight="1" thickBot="1" x14ac:dyDescent="0.35">
      <c r="A3" s="99" t="s">
        <v>108</v>
      </c>
      <c r="B3" s="100"/>
      <c r="C3" s="100"/>
      <c r="D3" s="100"/>
      <c r="E3" s="101"/>
      <c r="F3" s="101"/>
      <c r="G3" s="101"/>
      <c r="H3" s="101"/>
      <c r="I3" s="101"/>
      <c r="J3" s="101"/>
      <c r="K3" s="101"/>
      <c r="L3" s="101"/>
      <c r="M3" s="101"/>
      <c r="N3" s="102"/>
      <c r="O3" s="31"/>
      <c r="P3" s="34" t="s">
        <v>26</v>
      </c>
      <c r="Q3" s="35"/>
      <c r="R3" s="35"/>
      <c r="S3" s="35"/>
      <c r="T3" s="35"/>
    </row>
    <row r="4" spans="1:22" ht="48" thickBot="1" x14ac:dyDescent="0.3">
      <c r="A4" s="36" t="s">
        <v>98</v>
      </c>
      <c r="B4" s="36" t="s">
        <v>97</v>
      </c>
      <c r="C4" s="83" t="s">
        <v>116</v>
      </c>
      <c r="D4" s="83" t="s">
        <v>117</v>
      </c>
      <c r="E4" s="37" t="s">
        <v>89</v>
      </c>
      <c r="F4" s="82" t="s">
        <v>90</v>
      </c>
      <c r="G4" s="37" t="s">
        <v>92</v>
      </c>
      <c r="H4" s="82" t="s">
        <v>93</v>
      </c>
      <c r="I4" s="37" t="s">
        <v>96</v>
      </c>
      <c r="J4" s="37" t="s">
        <v>95</v>
      </c>
      <c r="K4" s="37" t="s">
        <v>91</v>
      </c>
      <c r="L4" s="37" t="s">
        <v>94</v>
      </c>
      <c r="M4" s="37" t="s">
        <v>9</v>
      </c>
      <c r="N4" s="37" t="s">
        <v>13</v>
      </c>
      <c r="O4" s="38"/>
      <c r="P4" s="39"/>
      <c r="Q4" s="40"/>
      <c r="R4" s="41" t="s">
        <v>70</v>
      </c>
      <c r="S4" s="41" t="s">
        <v>7</v>
      </c>
      <c r="T4" s="41" t="s">
        <v>5</v>
      </c>
      <c r="U4" s="41" t="s">
        <v>6</v>
      </c>
      <c r="V4" s="66" t="s">
        <v>69</v>
      </c>
    </row>
    <row r="5" spans="1:22" ht="16.5" thickBot="1" x14ac:dyDescent="0.3">
      <c r="A5" s="42"/>
      <c r="B5" s="42"/>
      <c r="C5" s="42"/>
      <c r="D5" s="42"/>
      <c r="E5" s="42"/>
      <c r="F5" s="42"/>
      <c r="G5" s="42"/>
      <c r="H5" s="42"/>
      <c r="I5" s="54">
        <v>0.5</v>
      </c>
      <c r="J5" s="54">
        <v>0.2</v>
      </c>
      <c r="K5" s="55">
        <f>F5-E5</f>
        <v>0</v>
      </c>
      <c r="L5" s="79">
        <f>H5-G5</f>
        <v>0</v>
      </c>
      <c r="M5" s="43" t="str">
        <f>IF(((K5&gt;=I5)+(L5&gt;=J5)),"Yes","No")</f>
        <v>No</v>
      </c>
      <c r="N5" s="43" t="str">
        <f>IF(((K5&gt;I5)+(L5&gt;J5)),"Yes","No")</f>
        <v>No</v>
      </c>
      <c r="O5" s="44"/>
      <c r="P5" s="45" t="s">
        <v>12</v>
      </c>
      <c r="Q5" s="62">
        <f>COUNTA(A5:A40)</f>
        <v>0</v>
      </c>
      <c r="R5" s="40"/>
      <c r="S5" s="40"/>
      <c r="T5" s="40"/>
      <c r="U5" s="40"/>
    </row>
    <row r="6" spans="1:22" ht="16.5" thickBot="1" x14ac:dyDescent="0.3">
      <c r="A6" s="42"/>
      <c r="B6" s="42"/>
      <c r="C6" s="42"/>
      <c r="D6" s="42"/>
      <c r="E6" s="42"/>
      <c r="F6" s="42"/>
      <c r="G6" s="42"/>
      <c r="H6" s="42"/>
      <c r="I6" s="54">
        <v>0.5</v>
      </c>
      <c r="J6" s="54">
        <v>0.2</v>
      </c>
      <c r="K6" s="55">
        <f t="shared" ref="K6:K69" si="0">F6-E6</f>
        <v>0</v>
      </c>
      <c r="L6" s="79">
        <f t="shared" ref="L6:L69" si="1">H6-G6</f>
        <v>0</v>
      </c>
      <c r="M6" s="43" t="str">
        <f t="shared" ref="M6:M69" si="2">IF(((K6&gt;=I6)+(L6&gt;=J6)),"Yes","No")</f>
        <v>No</v>
      </c>
      <c r="N6" s="43" t="str">
        <f t="shared" ref="N6:N70" si="3">IF(((K6&gt;I6)+(L6&gt;J6)),"Yes","No")</f>
        <v>No</v>
      </c>
      <c r="O6" s="44"/>
      <c r="P6" s="103" t="s">
        <v>10</v>
      </c>
      <c r="Q6" s="104"/>
      <c r="R6" s="64">
        <f>COUNTIF($M$5:$M$54, "yes")</f>
        <v>0</v>
      </c>
      <c r="S6" s="56">
        <f>COUNTIF($N$5:$N$54, "yes")</f>
        <v>0</v>
      </c>
      <c r="T6" s="56">
        <f>Q5-(SUM(S6,U6))</f>
        <v>-60</v>
      </c>
      <c r="U6" s="56">
        <f>COUNTIF($M$5:$M$64, "no")</f>
        <v>60</v>
      </c>
      <c r="V6" s="33">
        <f>SUM(S6:U6)</f>
        <v>0</v>
      </c>
    </row>
    <row r="7" spans="1:22" ht="16.5" thickBot="1" x14ac:dyDescent="0.3">
      <c r="A7" s="42"/>
      <c r="B7" s="42"/>
      <c r="C7" s="42"/>
      <c r="D7" s="42"/>
      <c r="E7" s="42"/>
      <c r="F7" s="42"/>
      <c r="G7" s="42"/>
      <c r="H7" s="42"/>
      <c r="I7" s="54">
        <v>0.5</v>
      </c>
      <c r="J7" s="54">
        <v>0.2</v>
      </c>
      <c r="K7" s="55">
        <f t="shared" si="0"/>
        <v>0</v>
      </c>
      <c r="L7" s="79">
        <f t="shared" si="1"/>
        <v>0</v>
      </c>
      <c r="M7" s="43" t="str">
        <f t="shared" si="2"/>
        <v>No</v>
      </c>
      <c r="N7" s="43" t="str">
        <f t="shared" si="3"/>
        <v>No</v>
      </c>
      <c r="O7" s="44"/>
      <c r="P7" s="103" t="s">
        <v>11</v>
      </c>
      <c r="Q7" s="104"/>
      <c r="R7" s="65" t="e">
        <f>R6/$Q$5</f>
        <v>#DIV/0!</v>
      </c>
      <c r="S7" s="57" t="e">
        <f>$S$6/$Q$5</f>
        <v>#DIV/0!</v>
      </c>
      <c r="T7" s="57" t="e">
        <f>$T$6/$Q$5</f>
        <v>#DIV/0!</v>
      </c>
      <c r="U7" s="57" t="e">
        <f>$U$6/$Q$5</f>
        <v>#DIV/0!</v>
      </c>
      <c r="V7" s="63" t="e">
        <f>SUM(S7:U7)</f>
        <v>#DIV/0!</v>
      </c>
    </row>
    <row r="8" spans="1:22" ht="16.5" thickBot="1" x14ac:dyDescent="0.3">
      <c r="A8" s="42"/>
      <c r="B8" s="42"/>
      <c r="C8" s="42"/>
      <c r="D8" s="42"/>
      <c r="E8" s="42"/>
      <c r="F8" s="42"/>
      <c r="G8" s="42"/>
      <c r="H8" s="42"/>
      <c r="I8" s="54">
        <v>0.5</v>
      </c>
      <c r="J8" s="54">
        <v>0.2</v>
      </c>
      <c r="K8" s="55">
        <f t="shared" si="0"/>
        <v>0</v>
      </c>
      <c r="L8" s="79">
        <f t="shared" si="1"/>
        <v>0</v>
      </c>
      <c r="M8" s="43" t="str">
        <f t="shared" si="2"/>
        <v>No</v>
      </c>
      <c r="N8" s="43" t="str">
        <f t="shared" si="3"/>
        <v>No</v>
      </c>
      <c r="O8" s="44"/>
      <c r="P8" s="46"/>
      <c r="Q8" s="35"/>
      <c r="R8" s="35"/>
      <c r="S8" s="35"/>
      <c r="T8" s="35"/>
      <c r="U8" s="35"/>
    </row>
    <row r="9" spans="1:22" ht="16.5" thickBot="1" x14ac:dyDescent="0.3">
      <c r="A9" s="42"/>
      <c r="B9" s="42"/>
      <c r="C9" s="42"/>
      <c r="D9" s="42"/>
      <c r="E9" s="42"/>
      <c r="F9" s="42"/>
      <c r="G9" s="42"/>
      <c r="H9" s="42"/>
      <c r="I9" s="54">
        <v>0.5</v>
      </c>
      <c r="J9" s="54">
        <v>0.2</v>
      </c>
      <c r="K9" s="55">
        <f t="shared" si="0"/>
        <v>0</v>
      </c>
      <c r="L9" s="79">
        <f t="shared" si="1"/>
        <v>0</v>
      </c>
      <c r="M9" s="43" t="str">
        <f t="shared" si="2"/>
        <v>No</v>
      </c>
      <c r="N9" s="43" t="str">
        <f t="shared" si="3"/>
        <v>No</v>
      </c>
      <c r="O9" s="44"/>
      <c r="P9" s="47" t="s">
        <v>17</v>
      </c>
      <c r="Q9" s="48"/>
      <c r="R9" s="48"/>
      <c r="S9" s="35"/>
      <c r="T9" s="35"/>
      <c r="U9" s="35"/>
    </row>
    <row r="10" spans="1:22" ht="17.25" thickBot="1" x14ac:dyDescent="0.3">
      <c r="A10" s="42"/>
      <c r="B10" s="42"/>
      <c r="C10" s="42"/>
      <c r="D10" s="42"/>
      <c r="E10" s="42"/>
      <c r="F10" s="42"/>
      <c r="G10" s="42"/>
      <c r="H10" s="42"/>
      <c r="I10" s="54">
        <v>0.5</v>
      </c>
      <c r="J10" s="54">
        <v>0.2</v>
      </c>
      <c r="K10" s="55">
        <f t="shared" si="0"/>
        <v>0</v>
      </c>
      <c r="L10" s="79">
        <f t="shared" si="1"/>
        <v>0</v>
      </c>
      <c r="M10" s="43" t="str">
        <f t="shared" si="2"/>
        <v>No</v>
      </c>
      <c r="N10" s="43" t="str">
        <f t="shared" si="3"/>
        <v>No</v>
      </c>
      <c r="O10" s="44"/>
      <c r="P10" s="49" t="s">
        <v>15</v>
      </c>
      <c r="Q10" s="67" t="e">
        <f>IF($S$7&gt;=0.5,"Yes","No")</f>
        <v>#DIV/0!</v>
      </c>
      <c r="R10" s="70"/>
      <c r="S10" s="35"/>
      <c r="T10" s="35"/>
      <c r="U10" s="35"/>
    </row>
    <row r="11" spans="1:22" ht="17.25" thickBot="1" x14ac:dyDescent="0.3">
      <c r="A11" s="42"/>
      <c r="B11" s="42"/>
      <c r="C11" s="42"/>
      <c r="D11" s="42"/>
      <c r="E11" s="42"/>
      <c r="F11" s="42"/>
      <c r="G11" s="42"/>
      <c r="H11" s="42"/>
      <c r="I11" s="54">
        <v>0.5</v>
      </c>
      <c r="J11" s="54">
        <v>0.2</v>
      </c>
      <c r="K11" s="55">
        <f t="shared" si="0"/>
        <v>0</v>
      </c>
      <c r="L11" s="79">
        <f t="shared" si="1"/>
        <v>0</v>
      </c>
      <c r="M11" s="43" t="str">
        <f t="shared" si="2"/>
        <v>No</v>
      </c>
      <c r="N11" s="43" t="str">
        <f t="shared" si="3"/>
        <v>No</v>
      </c>
      <c r="O11" s="44"/>
      <c r="P11" s="49" t="s">
        <v>14</v>
      </c>
      <c r="Q11" s="68" t="e">
        <f>IF(T7&gt;=0.4,"Yes","No")</f>
        <v>#DIV/0!</v>
      </c>
      <c r="R11" s="70"/>
      <c r="S11" s="50" t="e">
        <f>T7-S7</f>
        <v>#DIV/0!</v>
      </c>
      <c r="T11" s="35"/>
      <c r="U11" s="35"/>
    </row>
    <row r="12" spans="1:22" ht="30" thickBot="1" x14ac:dyDescent="0.3">
      <c r="A12" s="42"/>
      <c r="B12" s="42"/>
      <c r="C12" s="42"/>
      <c r="D12" s="42"/>
      <c r="E12" s="42"/>
      <c r="F12" s="42"/>
      <c r="G12" s="42"/>
      <c r="H12" s="42"/>
      <c r="I12" s="54">
        <v>0.5</v>
      </c>
      <c r="J12" s="54">
        <v>0.2</v>
      </c>
      <c r="K12" s="55">
        <f t="shared" si="0"/>
        <v>0</v>
      </c>
      <c r="L12" s="79">
        <f t="shared" si="1"/>
        <v>0</v>
      </c>
      <c r="M12" s="43" t="str">
        <f t="shared" si="2"/>
        <v>No</v>
      </c>
      <c r="N12" s="43" t="str">
        <f t="shared" si="3"/>
        <v>No</v>
      </c>
      <c r="O12" s="44"/>
      <c r="P12" s="49" t="s">
        <v>16</v>
      </c>
      <c r="Q12" s="68" t="e">
        <f>IF($U$7&lt;=0.1,"Yes","No")</f>
        <v>#DIV/0!</v>
      </c>
      <c r="R12" s="70"/>
      <c r="S12" s="35"/>
      <c r="T12" s="35"/>
      <c r="U12" s="35"/>
    </row>
    <row r="13" spans="1:22" ht="17.25" thickBot="1" x14ac:dyDescent="0.3">
      <c r="A13" s="42"/>
      <c r="B13" s="42"/>
      <c r="C13" s="42"/>
      <c r="D13" s="42"/>
      <c r="E13" s="42"/>
      <c r="F13" s="42"/>
      <c r="G13" s="42"/>
      <c r="H13" s="42"/>
      <c r="I13" s="54">
        <v>0.5</v>
      </c>
      <c r="J13" s="54">
        <v>0.2</v>
      </c>
      <c r="K13" s="55">
        <f t="shared" si="0"/>
        <v>0</v>
      </c>
      <c r="L13" s="79">
        <f t="shared" si="1"/>
        <v>0</v>
      </c>
      <c r="M13" s="43" t="str">
        <f t="shared" si="2"/>
        <v>No</v>
      </c>
      <c r="N13" s="43" t="str">
        <f t="shared" si="3"/>
        <v>No</v>
      </c>
      <c r="O13" s="44"/>
      <c r="P13" s="51"/>
      <c r="Q13" s="69"/>
      <c r="R13" s="69"/>
      <c r="S13" s="35"/>
      <c r="T13" s="35"/>
      <c r="U13" s="35"/>
    </row>
    <row r="14" spans="1:22" ht="17.25" thickBot="1" x14ac:dyDescent="0.3">
      <c r="A14" s="42"/>
      <c r="B14" s="42"/>
      <c r="C14" s="42"/>
      <c r="D14" s="42"/>
      <c r="E14" s="42"/>
      <c r="F14" s="42"/>
      <c r="G14" s="42"/>
      <c r="H14" s="42"/>
      <c r="I14" s="54">
        <v>0.5</v>
      </c>
      <c r="J14" s="54">
        <v>0.2</v>
      </c>
      <c r="K14" s="55">
        <f t="shared" si="0"/>
        <v>0</v>
      </c>
      <c r="L14" s="79">
        <f t="shared" si="1"/>
        <v>0</v>
      </c>
      <c r="M14" s="43" t="str">
        <f t="shared" si="2"/>
        <v>No</v>
      </c>
      <c r="N14" s="43" t="str">
        <f t="shared" si="3"/>
        <v>No</v>
      </c>
      <c r="O14" s="44"/>
      <c r="P14" s="47" t="s">
        <v>18</v>
      </c>
      <c r="Q14" s="69"/>
      <c r="R14" s="69"/>
      <c r="S14" s="35"/>
      <c r="T14" s="35"/>
      <c r="U14" s="35"/>
    </row>
    <row r="15" spans="1:22" ht="17.25" thickBot="1" x14ac:dyDescent="0.3">
      <c r="A15" s="42"/>
      <c r="B15" s="42"/>
      <c r="C15" s="42"/>
      <c r="D15" s="42"/>
      <c r="E15" s="42"/>
      <c r="F15" s="42"/>
      <c r="G15" s="42"/>
      <c r="H15" s="42"/>
      <c r="I15" s="54">
        <v>0.5</v>
      </c>
      <c r="J15" s="54">
        <v>0.2</v>
      </c>
      <c r="K15" s="55">
        <f t="shared" si="0"/>
        <v>0</v>
      </c>
      <c r="L15" s="79">
        <f t="shared" si="1"/>
        <v>0</v>
      </c>
      <c r="M15" s="43" t="str">
        <f t="shared" si="2"/>
        <v>No</v>
      </c>
      <c r="N15" s="43" t="str">
        <f t="shared" si="3"/>
        <v>No</v>
      </c>
      <c r="O15" s="44"/>
      <c r="P15" s="49" t="s">
        <v>19</v>
      </c>
      <c r="Q15" s="67" t="e">
        <f>IF(R7&gt;0.8,"Yes","No")</f>
        <v>#DIV/0!</v>
      </c>
      <c r="R15" s="70"/>
      <c r="S15" s="35"/>
      <c r="T15" s="35"/>
      <c r="U15" s="35"/>
    </row>
    <row r="16" spans="1:22" ht="30" thickBot="1" x14ac:dyDescent="0.3">
      <c r="A16" s="42"/>
      <c r="B16" s="42"/>
      <c r="C16" s="42"/>
      <c r="D16" s="42"/>
      <c r="E16" s="42"/>
      <c r="F16" s="42"/>
      <c r="G16" s="42"/>
      <c r="H16" s="42"/>
      <c r="I16" s="54">
        <v>0.5</v>
      </c>
      <c r="J16" s="54">
        <v>0.2</v>
      </c>
      <c r="K16" s="55">
        <f t="shared" si="0"/>
        <v>0</v>
      </c>
      <c r="L16" s="79">
        <f t="shared" si="1"/>
        <v>0</v>
      </c>
      <c r="M16" s="43" t="str">
        <f t="shared" si="2"/>
        <v>No</v>
      </c>
      <c r="N16" s="43" t="str">
        <f t="shared" si="3"/>
        <v>No</v>
      </c>
      <c r="O16" s="44"/>
      <c r="P16" s="49" t="s">
        <v>20</v>
      </c>
      <c r="Q16" s="68" t="e">
        <f>IF($U$7&lt;0.2,"Yes","No")</f>
        <v>#DIV/0!</v>
      </c>
      <c r="R16" s="70"/>
      <c r="S16" s="35"/>
      <c r="T16" s="35"/>
      <c r="U16" s="35"/>
    </row>
    <row r="17" spans="1:21" ht="17.25" thickBot="1" x14ac:dyDescent="0.3">
      <c r="A17" s="42"/>
      <c r="B17" s="42"/>
      <c r="C17" s="42"/>
      <c r="D17" s="42"/>
      <c r="E17" s="42"/>
      <c r="F17" s="42"/>
      <c r="G17" s="42"/>
      <c r="H17" s="42"/>
      <c r="I17" s="54">
        <v>0.5</v>
      </c>
      <c r="J17" s="54">
        <v>0.2</v>
      </c>
      <c r="K17" s="55">
        <f t="shared" si="0"/>
        <v>0</v>
      </c>
      <c r="L17" s="79">
        <f t="shared" si="1"/>
        <v>0</v>
      </c>
      <c r="M17" s="43" t="str">
        <f t="shared" si="2"/>
        <v>No</v>
      </c>
      <c r="N17" s="43" t="str">
        <f t="shared" si="3"/>
        <v>No</v>
      </c>
      <c r="O17" s="44"/>
      <c r="P17" s="46"/>
      <c r="Q17" s="69"/>
      <c r="R17" s="69"/>
      <c r="S17" s="35"/>
      <c r="T17" s="35"/>
      <c r="U17" s="35"/>
    </row>
    <row r="18" spans="1:21" ht="17.25" thickBot="1" x14ac:dyDescent="0.3">
      <c r="A18" s="42"/>
      <c r="B18" s="42"/>
      <c r="C18" s="42"/>
      <c r="D18" s="42"/>
      <c r="E18" s="42"/>
      <c r="F18" s="42"/>
      <c r="G18" s="42"/>
      <c r="H18" s="42"/>
      <c r="I18" s="54">
        <v>0.5</v>
      </c>
      <c r="J18" s="54">
        <v>0.2</v>
      </c>
      <c r="K18" s="55">
        <f t="shared" si="0"/>
        <v>0</v>
      </c>
      <c r="L18" s="79">
        <f t="shared" si="1"/>
        <v>0</v>
      </c>
      <c r="M18" s="43" t="str">
        <f t="shared" si="2"/>
        <v>No</v>
      </c>
      <c r="N18" s="43" t="str">
        <f t="shared" si="3"/>
        <v>No</v>
      </c>
      <c r="O18" s="44"/>
      <c r="P18" s="52" t="s">
        <v>21</v>
      </c>
      <c r="Q18" s="69"/>
      <c r="R18" s="69"/>
      <c r="S18" s="35"/>
      <c r="T18" s="35"/>
      <c r="U18" s="35"/>
    </row>
    <row r="19" spans="1:21" ht="30" thickBot="1" x14ac:dyDescent="0.3">
      <c r="A19" s="42"/>
      <c r="B19" s="42"/>
      <c r="C19" s="42"/>
      <c r="D19" s="42"/>
      <c r="E19" s="42"/>
      <c r="F19" s="42"/>
      <c r="G19" s="42"/>
      <c r="H19" s="42"/>
      <c r="I19" s="54">
        <v>0.5</v>
      </c>
      <c r="J19" s="54">
        <v>0.2</v>
      </c>
      <c r="K19" s="55">
        <f t="shared" si="0"/>
        <v>0</v>
      </c>
      <c r="L19" s="79">
        <f t="shared" si="1"/>
        <v>0</v>
      </c>
      <c r="M19" s="43" t="str">
        <f t="shared" si="2"/>
        <v>No</v>
      </c>
      <c r="N19" s="43" t="str">
        <f t="shared" si="3"/>
        <v>No</v>
      </c>
      <c r="O19" s="44"/>
      <c r="P19" s="49" t="s">
        <v>22</v>
      </c>
      <c r="Q19" s="67" t="e">
        <f>IF(R7&gt;=0.5,"Yes","No")</f>
        <v>#DIV/0!</v>
      </c>
      <c r="R19" s="70"/>
      <c r="S19" s="35"/>
      <c r="T19" s="35"/>
      <c r="U19" s="35"/>
    </row>
    <row r="20" spans="1:21" ht="17.25" thickBot="1" x14ac:dyDescent="0.3">
      <c r="A20" s="42"/>
      <c r="B20" s="42"/>
      <c r="C20" s="42"/>
      <c r="D20" s="42"/>
      <c r="E20" s="42"/>
      <c r="F20" s="42"/>
      <c r="G20" s="42"/>
      <c r="H20" s="42"/>
      <c r="I20" s="54">
        <v>0.5</v>
      </c>
      <c r="J20" s="54">
        <v>0.2</v>
      </c>
      <c r="K20" s="55">
        <f t="shared" si="0"/>
        <v>0</v>
      </c>
      <c r="L20" s="79">
        <f t="shared" si="1"/>
        <v>0</v>
      </c>
      <c r="M20" s="43" t="str">
        <f t="shared" si="2"/>
        <v>No</v>
      </c>
      <c r="N20" s="43" t="str">
        <f t="shared" si="3"/>
        <v>No</v>
      </c>
      <c r="O20" s="44"/>
      <c r="P20" s="51"/>
      <c r="Q20" s="69"/>
      <c r="R20" s="69"/>
      <c r="S20" s="35"/>
      <c r="T20" s="35"/>
      <c r="U20" s="35"/>
    </row>
    <row r="21" spans="1:21" ht="17.25" thickBot="1" x14ac:dyDescent="0.3">
      <c r="A21" s="42"/>
      <c r="B21" s="42"/>
      <c r="C21" s="42"/>
      <c r="D21" s="42"/>
      <c r="E21" s="42"/>
      <c r="F21" s="42"/>
      <c r="G21" s="42"/>
      <c r="H21" s="42"/>
      <c r="I21" s="54">
        <v>0.5</v>
      </c>
      <c r="J21" s="54">
        <v>0.2</v>
      </c>
      <c r="K21" s="55">
        <f t="shared" si="0"/>
        <v>0</v>
      </c>
      <c r="L21" s="79">
        <f t="shared" si="1"/>
        <v>0</v>
      </c>
      <c r="M21" s="43" t="str">
        <f t="shared" si="2"/>
        <v>No</v>
      </c>
      <c r="N21" s="43" t="str">
        <f t="shared" si="3"/>
        <v>No</v>
      </c>
      <c r="O21" s="44"/>
      <c r="P21" s="53" t="s">
        <v>23</v>
      </c>
      <c r="Q21" s="69"/>
      <c r="R21" s="69"/>
      <c r="S21" s="35"/>
      <c r="T21" s="35"/>
      <c r="U21" s="35"/>
    </row>
    <row r="22" spans="1:21" ht="17.25" thickBot="1" x14ac:dyDescent="0.3">
      <c r="A22" s="42"/>
      <c r="B22" s="42"/>
      <c r="C22" s="42"/>
      <c r="D22" s="42"/>
      <c r="E22" s="42"/>
      <c r="F22" s="42"/>
      <c r="G22" s="42"/>
      <c r="H22" s="42"/>
      <c r="I22" s="54">
        <v>0.5</v>
      </c>
      <c r="J22" s="54">
        <v>0.2</v>
      </c>
      <c r="K22" s="55">
        <f t="shared" si="0"/>
        <v>0</v>
      </c>
      <c r="L22" s="79">
        <f t="shared" si="1"/>
        <v>0</v>
      </c>
      <c r="M22" s="43" t="str">
        <f t="shared" si="2"/>
        <v>No</v>
      </c>
      <c r="N22" s="43" t="str">
        <f t="shared" si="3"/>
        <v>No</v>
      </c>
      <c r="O22" s="44"/>
      <c r="P22" s="49" t="s">
        <v>24</v>
      </c>
      <c r="Q22" s="67" t="e">
        <f>IF(R7&lt;0.5,"Yes","No")</f>
        <v>#DIV/0!</v>
      </c>
      <c r="R22" s="70"/>
      <c r="S22" s="35"/>
      <c r="T22" s="35"/>
      <c r="U22" s="35"/>
    </row>
    <row r="23" spans="1:21" ht="16.5" thickBot="1" x14ac:dyDescent="0.3">
      <c r="A23" s="42"/>
      <c r="B23" s="42"/>
      <c r="C23" s="42"/>
      <c r="D23" s="42"/>
      <c r="E23" s="42"/>
      <c r="F23" s="42"/>
      <c r="G23" s="42"/>
      <c r="H23" s="42"/>
      <c r="I23" s="54">
        <v>0.5</v>
      </c>
      <c r="J23" s="54">
        <v>0.2</v>
      </c>
      <c r="K23" s="55">
        <f t="shared" si="0"/>
        <v>0</v>
      </c>
      <c r="L23" s="79">
        <f t="shared" si="1"/>
        <v>0</v>
      </c>
      <c r="M23" s="43" t="str">
        <f t="shared" si="2"/>
        <v>No</v>
      </c>
      <c r="N23" s="43" t="str">
        <f t="shared" si="3"/>
        <v>No</v>
      </c>
      <c r="O23" s="44"/>
    </row>
    <row r="24" spans="1:21" ht="16.5" thickBot="1" x14ac:dyDescent="0.3">
      <c r="A24" s="42"/>
      <c r="B24" s="42"/>
      <c r="C24" s="42"/>
      <c r="D24" s="42"/>
      <c r="E24" s="42"/>
      <c r="F24" s="42"/>
      <c r="G24" s="42"/>
      <c r="H24" s="42"/>
      <c r="I24" s="54">
        <v>0.5</v>
      </c>
      <c r="J24" s="54">
        <v>0.2</v>
      </c>
      <c r="K24" s="55">
        <f t="shared" si="0"/>
        <v>0</v>
      </c>
      <c r="L24" s="79">
        <f t="shared" si="1"/>
        <v>0</v>
      </c>
      <c r="M24" s="43" t="str">
        <f t="shared" si="2"/>
        <v>No</v>
      </c>
      <c r="N24" s="43" t="str">
        <f t="shared" si="3"/>
        <v>No</v>
      </c>
      <c r="O24" s="44"/>
      <c r="P24" s="91" t="str">
        <f>A3</f>
        <v>From August 6th, 2012 through May 10th, 2013, 100% of 3rd Grade Visual Arts students will improve their visual reasoning and language skills as measured by the Visual Thinking Strategies Assessment.   
Students’ scores on four-level rubric will be converted to a 4.0 scale, and each student’s pre-test score will be reported as a mean.
Students will increase from their pre-assessment mean scores to their post-assessment mean scores on the Visual Thinking Strategies Assessment as follows:  
For Rubric Items 1, 2, 3 and 4:
Increase from their pre-test mean scores to their post-test mean scores by .5.
For Items 5, 6, 7, and 8:
Increase from their pre-test mean scores to their post-test mean scores by .2.</v>
      </c>
      <c r="Q24" s="91"/>
      <c r="R24" s="91"/>
      <c r="S24" s="91"/>
      <c r="T24" s="91"/>
    </row>
    <row r="25" spans="1:21" ht="16.5" thickBot="1" x14ac:dyDescent="0.3">
      <c r="A25" s="42"/>
      <c r="B25" s="42"/>
      <c r="C25" s="42"/>
      <c r="D25" s="42"/>
      <c r="E25" s="42"/>
      <c r="F25" s="42"/>
      <c r="G25" s="42"/>
      <c r="H25" s="42"/>
      <c r="I25" s="54">
        <v>0.5</v>
      </c>
      <c r="J25" s="54">
        <v>0.2</v>
      </c>
      <c r="K25" s="55">
        <f t="shared" si="0"/>
        <v>0</v>
      </c>
      <c r="L25" s="79">
        <f t="shared" si="1"/>
        <v>0</v>
      </c>
      <c r="M25" s="43" t="str">
        <f t="shared" si="2"/>
        <v>No</v>
      </c>
      <c r="N25" s="43" t="str">
        <f t="shared" si="3"/>
        <v>No</v>
      </c>
      <c r="O25" s="44"/>
      <c r="P25" s="91"/>
      <c r="Q25" s="91"/>
      <c r="R25" s="91"/>
      <c r="S25" s="91"/>
      <c r="T25" s="91"/>
    </row>
    <row r="26" spans="1:21" ht="16.5" thickBot="1" x14ac:dyDescent="0.3">
      <c r="A26" s="42"/>
      <c r="B26" s="42"/>
      <c r="C26" s="42"/>
      <c r="D26" s="42"/>
      <c r="E26" s="42"/>
      <c r="F26" s="42"/>
      <c r="G26" s="42"/>
      <c r="H26" s="42"/>
      <c r="I26" s="54">
        <v>0.5</v>
      </c>
      <c r="J26" s="54">
        <v>0.2</v>
      </c>
      <c r="K26" s="55">
        <f t="shared" si="0"/>
        <v>0</v>
      </c>
      <c r="L26" s="79">
        <f t="shared" si="1"/>
        <v>0</v>
      </c>
      <c r="M26" s="43" t="str">
        <f t="shared" si="2"/>
        <v>No</v>
      </c>
      <c r="N26" s="43" t="str">
        <f t="shared" si="3"/>
        <v>No</v>
      </c>
      <c r="O26" s="44"/>
      <c r="P26" s="91"/>
      <c r="Q26" s="91"/>
      <c r="R26" s="91"/>
      <c r="S26" s="91"/>
      <c r="T26" s="91"/>
    </row>
    <row r="27" spans="1:21" ht="16.5" thickBot="1" x14ac:dyDescent="0.3">
      <c r="A27" s="42"/>
      <c r="B27" s="42"/>
      <c r="C27" s="42"/>
      <c r="D27" s="42"/>
      <c r="E27" s="42"/>
      <c r="F27" s="42"/>
      <c r="G27" s="42"/>
      <c r="H27" s="42"/>
      <c r="I27" s="54">
        <v>0.5</v>
      </c>
      <c r="J27" s="54">
        <v>0.2</v>
      </c>
      <c r="K27" s="55">
        <f t="shared" si="0"/>
        <v>0</v>
      </c>
      <c r="L27" s="79">
        <f t="shared" si="1"/>
        <v>0</v>
      </c>
      <c r="M27" s="43" t="str">
        <f t="shared" si="2"/>
        <v>No</v>
      </c>
      <c r="N27" s="43" t="str">
        <f t="shared" si="3"/>
        <v>No</v>
      </c>
      <c r="O27" s="44"/>
      <c r="P27" s="91"/>
      <c r="Q27" s="91"/>
      <c r="R27" s="91"/>
      <c r="S27" s="91"/>
      <c r="T27" s="91"/>
    </row>
    <row r="28" spans="1:21" ht="16.5" thickBot="1" x14ac:dyDescent="0.3">
      <c r="A28" s="42"/>
      <c r="B28" s="42"/>
      <c r="C28" s="42"/>
      <c r="D28" s="42"/>
      <c r="E28" s="42"/>
      <c r="F28" s="42"/>
      <c r="G28" s="42"/>
      <c r="H28" s="42"/>
      <c r="I28" s="54">
        <v>0.5</v>
      </c>
      <c r="J28" s="54">
        <v>0.2</v>
      </c>
      <c r="K28" s="55">
        <f t="shared" si="0"/>
        <v>0</v>
      </c>
      <c r="L28" s="79">
        <f t="shared" si="1"/>
        <v>0</v>
      </c>
      <c r="M28" s="43" t="str">
        <f t="shared" si="2"/>
        <v>No</v>
      </c>
      <c r="N28" s="43" t="str">
        <f t="shared" si="3"/>
        <v>No</v>
      </c>
      <c r="O28" s="44"/>
      <c r="P28" s="91"/>
      <c r="Q28" s="91"/>
      <c r="R28" s="91"/>
      <c r="S28" s="91"/>
      <c r="T28" s="91"/>
    </row>
    <row r="29" spans="1:21" ht="16.5" thickBot="1" x14ac:dyDescent="0.3">
      <c r="A29" s="42"/>
      <c r="B29" s="42"/>
      <c r="C29" s="42"/>
      <c r="D29" s="42"/>
      <c r="E29" s="42"/>
      <c r="F29" s="42"/>
      <c r="G29" s="42"/>
      <c r="H29" s="42"/>
      <c r="I29" s="54">
        <v>0.5</v>
      </c>
      <c r="J29" s="54">
        <v>0.2</v>
      </c>
      <c r="K29" s="55">
        <f t="shared" si="0"/>
        <v>0</v>
      </c>
      <c r="L29" s="79">
        <f t="shared" si="1"/>
        <v>0</v>
      </c>
      <c r="M29" s="43" t="str">
        <f t="shared" si="2"/>
        <v>No</v>
      </c>
      <c r="N29" s="43" t="str">
        <f t="shared" si="3"/>
        <v>No</v>
      </c>
      <c r="O29" s="44"/>
      <c r="P29" s="92"/>
      <c r="Q29" s="92"/>
      <c r="R29" s="92"/>
      <c r="S29" s="92"/>
      <c r="T29" s="92"/>
    </row>
    <row r="30" spans="1:21" ht="16.5" thickBot="1" x14ac:dyDescent="0.3">
      <c r="A30" s="42"/>
      <c r="B30" s="42"/>
      <c r="C30" s="42"/>
      <c r="D30" s="42"/>
      <c r="E30" s="42"/>
      <c r="F30" s="42"/>
      <c r="G30" s="42"/>
      <c r="H30" s="42"/>
      <c r="I30" s="54">
        <v>0.5</v>
      </c>
      <c r="J30" s="54">
        <v>0.2</v>
      </c>
      <c r="K30" s="55">
        <f t="shared" si="0"/>
        <v>0</v>
      </c>
      <c r="L30" s="79">
        <f t="shared" si="1"/>
        <v>0</v>
      </c>
      <c r="M30" s="43" t="str">
        <f t="shared" si="2"/>
        <v>No</v>
      </c>
      <c r="N30" s="43" t="str">
        <f t="shared" si="3"/>
        <v>No</v>
      </c>
      <c r="O30" s="44"/>
      <c r="P30" s="92"/>
      <c r="Q30" s="92"/>
      <c r="R30" s="92"/>
      <c r="S30" s="92"/>
      <c r="T30" s="92"/>
    </row>
    <row r="31" spans="1:21" ht="16.5" thickBot="1" x14ac:dyDescent="0.3">
      <c r="A31" s="42"/>
      <c r="B31" s="42"/>
      <c r="C31" s="42"/>
      <c r="D31" s="42"/>
      <c r="E31" s="42"/>
      <c r="F31" s="42"/>
      <c r="G31" s="42"/>
      <c r="H31" s="42"/>
      <c r="I31" s="54">
        <v>0.5</v>
      </c>
      <c r="J31" s="54">
        <v>0.2</v>
      </c>
      <c r="K31" s="55">
        <f t="shared" si="0"/>
        <v>0</v>
      </c>
      <c r="L31" s="79">
        <f t="shared" si="1"/>
        <v>0</v>
      </c>
      <c r="M31" s="43" t="str">
        <f t="shared" si="2"/>
        <v>No</v>
      </c>
      <c r="N31" s="43" t="str">
        <f t="shared" si="3"/>
        <v>No</v>
      </c>
      <c r="O31" s="44"/>
      <c r="P31" s="92"/>
      <c r="Q31" s="92"/>
      <c r="R31" s="92"/>
      <c r="S31" s="92"/>
      <c r="T31" s="92"/>
    </row>
    <row r="32" spans="1:21" ht="16.5" thickBot="1" x14ac:dyDescent="0.3">
      <c r="A32" s="42"/>
      <c r="B32" s="42"/>
      <c r="C32" s="42"/>
      <c r="D32" s="42"/>
      <c r="E32" s="42"/>
      <c r="F32" s="42"/>
      <c r="G32" s="42"/>
      <c r="H32" s="42"/>
      <c r="I32" s="54">
        <v>0.5</v>
      </c>
      <c r="J32" s="54">
        <v>0.2</v>
      </c>
      <c r="K32" s="55">
        <f t="shared" si="0"/>
        <v>0</v>
      </c>
      <c r="L32" s="79">
        <f t="shared" si="1"/>
        <v>0</v>
      </c>
      <c r="M32" s="43" t="str">
        <f t="shared" si="2"/>
        <v>No</v>
      </c>
      <c r="N32" s="43" t="str">
        <f t="shared" si="3"/>
        <v>No</v>
      </c>
      <c r="O32" s="44"/>
      <c r="P32" s="92"/>
      <c r="Q32" s="92"/>
      <c r="R32" s="92"/>
      <c r="S32" s="92"/>
      <c r="T32" s="92"/>
    </row>
    <row r="33" spans="1:20" ht="16.5" thickBot="1" x14ac:dyDescent="0.3">
      <c r="A33" s="42"/>
      <c r="B33" s="42"/>
      <c r="C33" s="42"/>
      <c r="D33" s="42"/>
      <c r="E33" s="42"/>
      <c r="F33" s="42"/>
      <c r="G33" s="42"/>
      <c r="H33" s="42"/>
      <c r="I33" s="54">
        <v>0.5</v>
      </c>
      <c r="J33" s="54">
        <v>0.2</v>
      </c>
      <c r="K33" s="55">
        <f t="shared" si="0"/>
        <v>0</v>
      </c>
      <c r="L33" s="79">
        <f t="shared" si="1"/>
        <v>0</v>
      </c>
      <c r="M33" s="43" t="str">
        <f t="shared" si="2"/>
        <v>No</v>
      </c>
      <c r="N33" s="43" t="str">
        <f t="shared" si="3"/>
        <v>No</v>
      </c>
      <c r="O33" s="44"/>
      <c r="P33" s="92"/>
      <c r="Q33" s="92"/>
      <c r="R33" s="92"/>
      <c r="S33" s="92"/>
      <c r="T33" s="92"/>
    </row>
    <row r="34" spans="1:20" ht="16.5" thickBot="1" x14ac:dyDescent="0.3">
      <c r="A34" s="42"/>
      <c r="B34" s="42"/>
      <c r="C34" s="42"/>
      <c r="D34" s="42"/>
      <c r="E34" s="42"/>
      <c r="F34" s="42"/>
      <c r="G34" s="42"/>
      <c r="H34" s="42"/>
      <c r="I34" s="54">
        <v>0.5</v>
      </c>
      <c r="J34" s="54">
        <v>0.2</v>
      </c>
      <c r="K34" s="55">
        <f t="shared" si="0"/>
        <v>0</v>
      </c>
      <c r="L34" s="79">
        <f t="shared" si="1"/>
        <v>0</v>
      </c>
      <c r="M34" s="43" t="str">
        <f t="shared" si="2"/>
        <v>No</v>
      </c>
      <c r="N34" s="43" t="str">
        <f t="shared" si="3"/>
        <v>No</v>
      </c>
      <c r="O34" s="44"/>
    </row>
    <row r="35" spans="1:20" ht="16.5" thickBot="1" x14ac:dyDescent="0.3">
      <c r="A35" s="42"/>
      <c r="B35" s="42"/>
      <c r="C35" s="42"/>
      <c r="D35" s="42"/>
      <c r="E35" s="42"/>
      <c r="F35" s="42"/>
      <c r="G35" s="42"/>
      <c r="H35" s="42"/>
      <c r="I35" s="54">
        <v>0.5</v>
      </c>
      <c r="J35" s="54">
        <v>0.2</v>
      </c>
      <c r="K35" s="55">
        <f t="shared" si="0"/>
        <v>0</v>
      </c>
      <c r="L35" s="79">
        <f t="shared" si="1"/>
        <v>0</v>
      </c>
      <c r="M35" s="43" t="str">
        <f t="shared" si="2"/>
        <v>No</v>
      </c>
      <c r="N35" s="43" t="str">
        <f t="shared" si="3"/>
        <v>No</v>
      </c>
      <c r="O35" s="44"/>
    </row>
    <row r="36" spans="1:20" ht="16.5" thickBot="1" x14ac:dyDescent="0.3">
      <c r="A36" s="42"/>
      <c r="B36" s="42"/>
      <c r="C36" s="42"/>
      <c r="D36" s="42"/>
      <c r="E36" s="42"/>
      <c r="F36" s="42"/>
      <c r="G36" s="42"/>
      <c r="H36" s="42"/>
      <c r="I36" s="54">
        <v>0.5</v>
      </c>
      <c r="J36" s="54">
        <v>0.2</v>
      </c>
      <c r="K36" s="55">
        <f t="shared" si="0"/>
        <v>0</v>
      </c>
      <c r="L36" s="79">
        <f t="shared" si="1"/>
        <v>0</v>
      </c>
      <c r="M36" s="43" t="str">
        <f t="shared" si="2"/>
        <v>No</v>
      </c>
      <c r="N36" s="43" t="str">
        <f t="shared" si="3"/>
        <v>No</v>
      </c>
      <c r="O36" s="44"/>
    </row>
    <row r="37" spans="1:20" ht="16.5" thickBot="1" x14ac:dyDescent="0.3">
      <c r="A37" s="42"/>
      <c r="B37" s="42"/>
      <c r="C37" s="42"/>
      <c r="D37" s="42"/>
      <c r="E37" s="42"/>
      <c r="F37" s="42"/>
      <c r="G37" s="42"/>
      <c r="H37" s="42"/>
      <c r="I37" s="54">
        <v>0.5</v>
      </c>
      <c r="J37" s="54">
        <v>0.2</v>
      </c>
      <c r="K37" s="55">
        <f t="shared" si="0"/>
        <v>0</v>
      </c>
      <c r="L37" s="79">
        <f t="shared" si="1"/>
        <v>0</v>
      </c>
      <c r="M37" s="43" t="str">
        <f t="shared" si="2"/>
        <v>No</v>
      </c>
      <c r="N37" s="43" t="str">
        <f t="shared" si="3"/>
        <v>No</v>
      </c>
      <c r="O37" s="44"/>
    </row>
    <row r="38" spans="1:20" ht="16.5" thickBot="1" x14ac:dyDescent="0.3">
      <c r="A38" s="42"/>
      <c r="B38" s="42"/>
      <c r="C38" s="42"/>
      <c r="D38" s="42"/>
      <c r="E38" s="42"/>
      <c r="F38" s="42"/>
      <c r="G38" s="42"/>
      <c r="H38" s="42"/>
      <c r="I38" s="54">
        <v>0.5</v>
      </c>
      <c r="J38" s="54">
        <v>0.2</v>
      </c>
      <c r="K38" s="55">
        <f t="shared" si="0"/>
        <v>0</v>
      </c>
      <c r="L38" s="79">
        <f t="shared" si="1"/>
        <v>0</v>
      </c>
      <c r="M38" s="43" t="str">
        <f t="shared" si="2"/>
        <v>No</v>
      </c>
      <c r="N38" s="43" t="str">
        <f t="shared" si="3"/>
        <v>No</v>
      </c>
      <c r="O38" s="44"/>
    </row>
    <row r="39" spans="1:20" ht="16.5" thickBot="1" x14ac:dyDescent="0.3">
      <c r="A39" s="42"/>
      <c r="B39" s="42"/>
      <c r="C39" s="42"/>
      <c r="D39" s="42"/>
      <c r="E39" s="42"/>
      <c r="F39" s="42"/>
      <c r="G39" s="42"/>
      <c r="H39" s="42"/>
      <c r="I39" s="54">
        <v>0.5</v>
      </c>
      <c r="J39" s="54">
        <v>0.2</v>
      </c>
      <c r="K39" s="55">
        <f t="shared" si="0"/>
        <v>0</v>
      </c>
      <c r="L39" s="79">
        <f t="shared" si="1"/>
        <v>0</v>
      </c>
      <c r="M39" s="43" t="str">
        <f t="shared" si="2"/>
        <v>No</v>
      </c>
      <c r="N39" s="43" t="str">
        <f t="shared" si="3"/>
        <v>No</v>
      </c>
      <c r="O39" s="44"/>
    </row>
    <row r="40" spans="1:20" ht="16.5" thickBot="1" x14ac:dyDescent="0.3">
      <c r="A40" s="42"/>
      <c r="B40" s="42"/>
      <c r="C40" s="42"/>
      <c r="D40" s="42"/>
      <c r="E40" s="42"/>
      <c r="F40" s="42"/>
      <c r="G40" s="42"/>
      <c r="H40" s="42"/>
      <c r="I40" s="54">
        <v>0.5</v>
      </c>
      <c r="J40" s="54">
        <v>0.2</v>
      </c>
      <c r="K40" s="55">
        <f t="shared" si="0"/>
        <v>0</v>
      </c>
      <c r="L40" s="79">
        <f t="shared" si="1"/>
        <v>0</v>
      </c>
      <c r="M40" s="43" t="str">
        <f t="shared" si="2"/>
        <v>No</v>
      </c>
      <c r="N40" s="43" t="str">
        <f t="shared" si="3"/>
        <v>No</v>
      </c>
      <c r="O40" s="44"/>
    </row>
    <row r="41" spans="1:20" ht="16.5" thickBot="1" x14ac:dyDescent="0.3">
      <c r="A41" s="42"/>
      <c r="B41" s="42"/>
      <c r="C41" s="42"/>
      <c r="D41" s="42"/>
      <c r="E41" s="42"/>
      <c r="F41" s="42"/>
      <c r="G41" s="42"/>
      <c r="H41" s="42"/>
      <c r="I41" s="54">
        <v>0.5</v>
      </c>
      <c r="J41" s="54">
        <v>0.2</v>
      </c>
      <c r="K41" s="55">
        <f t="shared" si="0"/>
        <v>0</v>
      </c>
      <c r="L41" s="79">
        <f t="shared" si="1"/>
        <v>0</v>
      </c>
      <c r="M41" s="43" t="str">
        <f t="shared" si="2"/>
        <v>No</v>
      </c>
      <c r="N41" s="43" t="str">
        <f t="shared" si="3"/>
        <v>No</v>
      </c>
    </row>
    <row r="42" spans="1:20" ht="16.5" thickBot="1" x14ac:dyDescent="0.3">
      <c r="A42" s="42"/>
      <c r="B42" s="42"/>
      <c r="C42" s="42"/>
      <c r="D42" s="42"/>
      <c r="E42" s="42"/>
      <c r="F42" s="42"/>
      <c r="G42" s="42"/>
      <c r="H42" s="42"/>
      <c r="I42" s="54">
        <v>0.5</v>
      </c>
      <c r="J42" s="54">
        <v>0.2</v>
      </c>
      <c r="K42" s="55">
        <f t="shared" si="0"/>
        <v>0</v>
      </c>
      <c r="L42" s="79">
        <f t="shared" si="1"/>
        <v>0</v>
      </c>
      <c r="M42" s="43" t="str">
        <f t="shared" si="2"/>
        <v>No</v>
      </c>
      <c r="N42" s="43" t="str">
        <f t="shared" si="3"/>
        <v>No</v>
      </c>
    </row>
    <row r="43" spans="1:20" ht="16.5" thickBot="1" x14ac:dyDescent="0.3">
      <c r="A43" s="42"/>
      <c r="B43" s="42"/>
      <c r="C43" s="42"/>
      <c r="D43" s="42"/>
      <c r="E43" s="42"/>
      <c r="F43" s="42"/>
      <c r="G43" s="42"/>
      <c r="H43" s="42"/>
      <c r="I43" s="54">
        <v>0.5</v>
      </c>
      <c r="J43" s="54">
        <v>0.2</v>
      </c>
      <c r="K43" s="55">
        <f t="shared" si="0"/>
        <v>0</v>
      </c>
      <c r="L43" s="79">
        <f t="shared" si="1"/>
        <v>0</v>
      </c>
      <c r="M43" s="43" t="str">
        <f t="shared" si="2"/>
        <v>No</v>
      </c>
      <c r="N43" s="43" t="str">
        <f t="shared" si="3"/>
        <v>No</v>
      </c>
    </row>
    <row r="44" spans="1:20" ht="16.5" thickBot="1" x14ac:dyDescent="0.3">
      <c r="A44" s="42"/>
      <c r="B44" s="42"/>
      <c r="C44" s="42"/>
      <c r="D44" s="42"/>
      <c r="E44" s="42"/>
      <c r="F44" s="42"/>
      <c r="G44" s="42"/>
      <c r="H44" s="42"/>
      <c r="I44" s="54">
        <v>0.5</v>
      </c>
      <c r="J44" s="54">
        <v>0.2</v>
      </c>
      <c r="K44" s="55">
        <f t="shared" si="0"/>
        <v>0</v>
      </c>
      <c r="L44" s="79">
        <f t="shared" si="1"/>
        <v>0</v>
      </c>
      <c r="M44" s="43" t="str">
        <f t="shared" si="2"/>
        <v>No</v>
      </c>
      <c r="N44" s="43" t="str">
        <f t="shared" si="3"/>
        <v>No</v>
      </c>
    </row>
    <row r="45" spans="1:20" ht="16.5" thickBot="1" x14ac:dyDescent="0.3">
      <c r="A45" s="42"/>
      <c r="B45" s="42"/>
      <c r="C45" s="42"/>
      <c r="D45" s="42"/>
      <c r="E45" s="42"/>
      <c r="F45" s="42"/>
      <c r="G45" s="42"/>
      <c r="H45" s="42"/>
      <c r="I45" s="54">
        <v>0.5</v>
      </c>
      <c r="J45" s="54">
        <v>0.2</v>
      </c>
      <c r="K45" s="55">
        <f t="shared" si="0"/>
        <v>0</v>
      </c>
      <c r="L45" s="79">
        <f t="shared" si="1"/>
        <v>0</v>
      </c>
      <c r="M45" s="43" t="str">
        <f t="shared" si="2"/>
        <v>No</v>
      </c>
      <c r="N45" s="43" t="str">
        <f t="shared" si="3"/>
        <v>No</v>
      </c>
    </row>
    <row r="46" spans="1:20" ht="16.5" thickBot="1" x14ac:dyDescent="0.3">
      <c r="A46" s="42"/>
      <c r="B46" s="42"/>
      <c r="C46" s="42"/>
      <c r="D46" s="42"/>
      <c r="E46" s="42"/>
      <c r="F46" s="42"/>
      <c r="G46" s="42"/>
      <c r="H46" s="42"/>
      <c r="I46" s="54">
        <v>0.5</v>
      </c>
      <c r="J46" s="54">
        <v>0.2</v>
      </c>
      <c r="K46" s="55">
        <f t="shared" si="0"/>
        <v>0</v>
      </c>
      <c r="L46" s="79">
        <f t="shared" si="1"/>
        <v>0</v>
      </c>
      <c r="M46" s="43" t="str">
        <f t="shared" si="2"/>
        <v>No</v>
      </c>
      <c r="N46" s="43" t="str">
        <f t="shared" si="3"/>
        <v>No</v>
      </c>
    </row>
    <row r="47" spans="1:20" ht="16.5" thickBot="1" x14ac:dyDescent="0.3">
      <c r="A47" s="42"/>
      <c r="B47" s="42"/>
      <c r="C47" s="42"/>
      <c r="D47" s="42"/>
      <c r="E47" s="42"/>
      <c r="F47" s="42"/>
      <c r="G47" s="42"/>
      <c r="H47" s="42"/>
      <c r="I47" s="54">
        <v>0.5</v>
      </c>
      <c r="J47" s="54">
        <v>0.2</v>
      </c>
      <c r="K47" s="55">
        <f t="shared" si="0"/>
        <v>0</v>
      </c>
      <c r="L47" s="79">
        <f t="shared" si="1"/>
        <v>0</v>
      </c>
      <c r="M47" s="43" t="str">
        <f t="shared" si="2"/>
        <v>No</v>
      </c>
      <c r="N47" s="43" t="str">
        <f t="shared" si="3"/>
        <v>No</v>
      </c>
    </row>
    <row r="48" spans="1:20" ht="16.5" thickBot="1" x14ac:dyDescent="0.3">
      <c r="A48" s="42"/>
      <c r="B48" s="42"/>
      <c r="C48" s="42"/>
      <c r="D48" s="42"/>
      <c r="E48" s="42"/>
      <c r="F48" s="42"/>
      <c r="G48" s="42"/>
      <c r="H48" s="42"/>
      <c r="I48" s="54">
        <v>0.5</v>
      </c>
      <c r="J48" s="54">
        <v>0.2</v>
      </c>
      <c r="K48" s="55">
        <f t="shared" si="0"/>
        <v>0</v>
      </c>
      <c r="L48" s="79">
        <f t="shared" si="1"/>
        <v>0</v>
      </c>
      <c r="M48" s="43" t="str">
        <f t="shared" si="2"/>
        <v>No</v>
      </c>
      <c r="N48" s="43" t="str">
        <f t="shared" si="3"/>
        <v>No</v>
      </c>
    </row>
    <row r="49" spans="1:16" ht="16.5" thickBot="1" x14ac:dyDescent="0.3">
      <c r="A49" s="42"/>
      <c r="B49" s="42"/>
      <c r="C49" s="42"/>
      <c r="D49" s="42"/>
      <c r="E49" s="42"/>
      <c r="F49" s="42"/>
      <c r="G49" s="42"/>
      <c r="H49" s="42"/>
      <c r="I49" s="54">
        <v>0.5</v>
      </c>
      <c r="J49" s="54">
        <v>0.2</v>
      </c>
      <c r="K49" s="55">
        <f t="shared" si="0"/>
        <v>0</v>
      </c>
      <c r="L49" s="79">
        <f t="shared" si="1"/>
        <v>0</v>
      </c>
      <c r="M49" s="43" t="str">
        <f t="shared" si="2"/>
        <v>No</v>
      </c>
      <c r="N49" s="43" t="str">
        <f t="shared" si="3"/>
        <v>No</v>
      </c>
      <c r="P49" s="33"/>
    </row>
    <row r="50" spans="1:16" ht="16.5" thickBot="1" x14ac:dyDescent="0.3">
      <c r="A50" s="42"/>
      <c r="B50" s="42"/>
      <c r="C50" s="42"/>
      <c r="D50" s="42"/>
      <c r="E50" s="42"/>
      <c r="F50" s="42"/>
      <c r="G50" s="42"/>
      <c r="H50" s="42"/>
      <c r="I50" s="54">
        <v>0.5</v>
      </c>
      <c r="J50" s="54">
        <v>0.2</v>
      </c>
      <c r="K50" s="55">
        <f t="shared" si="0"/>
        <v>0</v>
      </c>
      <c r="L50" s="79">
        <f t="shared" si="1"/>
        <v>0</v>
      </c>
      <c r="M50" s="43" t="str">
        <f t="shared" si="2"/>
        <v>No</v>
      </c>
      <c r="N50" s="43" t="str">
        <f t="shared" si="3"/>
        <v>No</v>
      </c>
      <c r="P50" s="33"/>
    </row>
    <row r="51" spans="1:16" ht="16.5" thickBot="1" x14ac:dyDescent="0.3">
      <c r="A51" s="42"/>
      <c r="B51" s="42"/>
      <c r="C51" s="42"/>
      <c r="D51" s="42"/>
      <c r="E51" s="42"/>
      <c r="F51" s="42"/>
      <c r="G51" s="42"/>
      <c r="H51" s="42"/>
      <c r="I51" s="54">
        <v>0.5</v>
      </c>
      <c r="J51" s="54">
        <v>0.2</v>
      </c>
      <c r="K51" s="55">
        <f t="shared" si="0"/>
        <v>0</v>
      </c>
      <c r="L51" s="79">
        <f t="shared" si="1"/>
        <v>0</v>
      </c>
      <c r="M51" s="43" t="str">
        <f t="shared" si="2"/>
        <v>No</v>
      </c>
      <c r="N51" s="43" t="str">
        <f t="shared" si="3"/>
        <v>No</v>
      </c>
      <c r="P51" s="33"/>
    </row>
    <row r="52" spans="1:16" ht="16.5" thickBot="1" x14ac:dyDescent="0.3">
      <c r="A52" s="42"/>
      <c r="B52" s="42"/>
      <c r="C52" s="42"/>
      <c r="D52" s="42"/>
      <c r="E52" s="42"/>
      <c r="F52" s="42"/>
      <c r="G52" s="42"/>
      <c r="H52" s="42"/>
      <c r="I52" s="54">
        <v>0.5</v>
      </c>
      <c r="J52" s="54">
        <v>0.2</v>
      </c>
      <c r="K52" s="55">
        <f t="shared" si="0"/>
        <v>0</v>
      </c>
      <c r="L52" s="79">
        <f t="shared" si="1"/>
        <v>0</v>
      </c>
      <c r="M52" s="43" t="str">
        <f t="shared" si="2"/>
        <v>No</v>
      </c>
      <c r="N52" s="43" t="str">
        <f t="shared" si="3"/>
        <v>No</v>
      </c>
      <c r="P52" s="33"/>
    </row>
    <row r="53" spans="1:16" ht="16.5" thickBot="1" x14ac:dyDescent="0.3">
      <c r="A53" s="42"/>
      <c r="B53" s="42"/>
      <c r="C53" s="42"/>
      <c r="D53" s="42"/>
      <c r="E53" s="42"/>
      <c r="F53" s="42"/>
      <c r="G53" s="42"/>
      <c r="H53" s="42"/>
      <c r="I53" s="54">
        <v>0.5</v>
      </c>
      <c r="J53" s="54">
        <v>0.2</v>
      </c>
      <c r="K53" s="55">
        <f t="shared" si="0"/>
        <v>0</v>
      </c>
      <c r="L53" s="79">
        <f t="shared" si="1"/>
        <v>0</v>
      </c>
      <c r="M53" s="43" t="str">
        <f t="shared" si="2"/>
        <v>No</v>
      </c>
      <c r="N53" s="43" t="str">
        <f t="shared" si="3"/>
        <v>No</v>
      </c>
      <c r="P53" s="33"/>
    </row>
    <row r="54" spans="1:16" ht="16.5" thickBot="1" x14ac:dyDescent="0.3">
      <c r="A54" s="42"/>
      <c r="B54" s="42"/>
      <c r="C54" s="42"/>
      <c r="D54" s="42"/>
      <c r="E54" s="42"/>
      <c r="F54" s="42"/>
      <c r="G54" s="42"/>
      <c r="H54" s="42"/>
      <c r="I54" s="54">
        <v>0.5</v>
      </c>
      <c r="J54" s="54">
        <v>0.2</v>
      </c>
      <c r="K54" s="55">
        <f t="shared" si="0"/>
        <v>0</v>
      </c>
      <c r="L54" s="79">
        <f t="shared" si="1"/>
        <v>0</v>
      </c>
      <c r="M54" s="43" t="str">
        <f t="shared" si="2"/>
        <v>No</v>
      </c>
      <c r="N54" s="43" t="str">
        <f t="shared" si="3"/>
        <v>No</v>
      </c>
      <c r="P54" s="33"/>
    </row>
    <row r="55" spans="1:16" ht="16.5" thickBot="1" x14ac:dyDescent="0.3">
      <c r="A55" s="42"/>
      <c r="B55" s="42"/>
      <c r="C55" s="42"/>
      <c r="D55" s="42"/>
      <c r="E55" s="42"/>
      <c r="F55" s="42"/>
      <c r="G55" s="42"/>
      <c r="H55" s="42"/>
      <c r="I55" s="54">
        <v>0.5</v>
      </c>
      <c r="J55" s="54">
        <v>0.2</v>
      </c>
      <c r="K55" s="55">
        <f t="shared" si="0"/>
        <v>0</v>
      </c>
      <c r="L55" s="79">
        <f t="shared" si="1"/>
        <v>0</v>
      </c>
      <c r="M55" s="43" t="str">
        <f t="shared" si="2"/>
        <v>No</v>
      </c>
      <c r="N55" s="43" t="str">
        <f t="shared" si="3"/>
        <v>No</v>
      </c>
      <c r="P55" s="33"/>
    </row>
    <row r="56" spans="1:16" ht="16.5" thickBot="1" x14ac:dyDescent="0.3">
      <c r="A56" s="42"/>
      <c r="B56" s="42"/>
      <c r="C56" s="42"/>
      <c r="D56" s="42"/>
      <c r="E56" s="42"/>
      <c r="F56" s="42"/>
      <c r="G56" s="42"/>
      <c r="H56" s="42"/>
      <c r="I56" s="54">
        <v>0.5</v>
      </c>
      <c r="J56" s="54">
        <v>0.2</v>
      </c>
      <c r="K56" s="55">
        <f t="shared" si="0"/>
        <v>0</v>
      </c>
      <c r="L56" s="79">
        <f t="shared" si="1"/>
        <v>0</v>
      </c>
      <c r="M56" s="43" t="str">
        <f t="shared" si="2"/>
        <v>No</v>
      </c>
      <c r="N56" s="43" t="str">
        <f t="shared" si="3"/>
        <v>No</v>
      </c>
      <c r="P56" s="33"/>
    </row>
    <row r="57" spans="1:16" ht="16.5" thickBot="1" x14ac:dyDescent="0.3">
      <c r="A57" s="42"/>
      <c r="B57" s="42"/>
      <c r="C57" s="42"/>
      <c r="D57" s="42"/>
      <c r="E57" s="42"/>
      <c r="F57" s="42"/>
      <c r="G57" s="42"/>
      <c r="H57" s="42"/>
      <c r="I57" s="54">
        <v>0.5</v>
      </c>
      <c r="J57" s="54">
        <v>0.2</v>
      </c>
      <c r="K57" s="55">
        <f t="shared" si="0"/>
        <v>0</v>
      </c>
      <c r="L57" s="79">
        <f t="shared" si="1"/>
        <v>0</v>
      </c>
      <c r="M57" s="43" t="str">
        <f t="shared" si="2"/>
        <v>No</v>
      </c>
      <c r="N57" s="43" t="str">
        <f t="shared" si="3"/>
        <v>No</v>
      </c>
      <c r="P57" s="33"/>
    </row>
    <row r="58" spans="1:16" ht="16.5" thickBot="1" x14ac:dyDescent="0.3">
      <c r="A58" s="42"/>
      <c r="B58" s="42"/>
      <c r="C58" s="42"/>
      <c r="D58" s="42"/>
      <c r="E58" s="42"/>
      <c r="F58" s="42"/>
      <c r="G58" s="42"/>
      <c r="H58" s="42"/>
      <c r="I58" s="54">
        <v>0.5</v>
      </c>
      <c r="J58" s="54">
        <v>0.2</v>
      </c>
      <c r="K58" s="55">
        <f t="shared" si="0"/>
        <v>0</v>
      </c>
      <c r="L58" s="79">
        <f t="shared" si="1"/>
        <v>0</v>
      </c>
      <c r="M58" s="43" t="str">
        <f t="shared" si="2"/>
        <v>No</v>
      </c>
      <c r="N58" s="43" t="str">
        <f t="shared" si="3"/>
        <v>No</v>
      </c>
      <c r="P58" s="33"/>
    </row>
    <row r="59" spans="1:16" ht="16.5" thickBot="1" x14ac:dyDescent="0.3">
      <c r="A59" s="42"/>
      <c r="B59" s="42"/>
      <c r="C59" s="42"/>
      <c r="D59" s="42"/>
      <c r="E59" s="42"/>
      <c r="F59" s="42"/>
      <c r="G59" s="42"/>
      <c r="H59" s="42"/>
      <c r="I59" s="54">
        <v>0.5</v>
      </c>
      <c r="J59" s="54">
        <v>0.2</v>
      </c>
      <c r="K59" s="55">
        <f t="shared" si="0"/>
        <v>0</v>
      </c>
      <c r="L59" s="79">
        <f t="shared" si="1"/>
        <v>0</v>
      </c>
      <c r="M59" s="43" t="str">
        <f t="shared" si="2"/>
        <v>No</v>
      </c>
      <c r="N59" s="43" t="str">
        <f t="shared" si="3"/>
        <v>No</v>
      </c>
      <c r="P59" s="33"/>
    </row>
    <row r="60" spans="1:16" ht="16.5" thickBot="1" x14ac:dyDescent="0.3">
      <c r="A60" s="42"/>
      <c r="B60" s="42"/>
      <c r="C60" s="42"/>
      <c r="D60" s="42"/>
      <c r="E60" s="42"/>
      <c r="F60" s="42"/>
      <c r="G60" s="42"/>
      <c r="H60" s="42"/>
      <c r="I60" s="54">
        <v>0.5</v>
      </c>
      <c r="J60" s="54">
        <v>0.2</v>
      </c>
      <c r="K60" s="55">
        <f t="shared" si="0"/>
        <v>0</v>
      </c>
      <c r="L60" s="79">
        <f t="shared" si="1"/>
        <v>0</v>
      </c>
      <c r="M60" s="43" t="str">
        <f t="shared" si="2"/>
        <v>No</v>
      </c>
      <c r="N60" s="43" t="str">
        <f t="shared" si="3"/>
        <v>No</v>
      </c>
      <c r="P60" s="33"/>
    </row>
    <row r="61" spans="1:16" ht="16.5" thickBot="1" x14ac:dyDescent="0.3">
      <c r="A61" s="42"/>
      <c r="B61" s="42"/>
      <c r="C61" s="42"/>
      <c r="D61" s="42"/>
      <c r="E61" s="42"/>
      <c r="F61" s="42"/>
      <c r="G61" s="42"/>
      <c r="H61" s="42"/>
      <c r="I61" s="54">
        <v>0.5</v>
      </c>
      <c r="J61" s="54">
        <v>0.2</v>
      </c>
      <c r="K61" s="55">
        <f t="shared" si="0"/>
        <v>0</v>
      </c>
      <c r="L61" s="79">
        <f t="shared" si="1"/>
        <v>0</v>
      </c>
      <c r="M61" s="43" t="str">
        <f t="shared" si="2"/>
        <v>No</v>
      </c>
      <c r="N61" s="43" t="str">
        <f t="shared" si="3"/>
        <v>No</v>
      </c>
      <c r="P61" s="33"/>
    </row>
    <row r="62" spans="1:16" ht="16.5" thickBot="1" x14ac:dyDescent="0.3">
      <c r="A62" s="42"/>
      <c r="B62" s="42"/>
      <c r="C62" s="42"/>
      <c r="D62" s="42"/>
      <c r="E62" s="42"/>
      <c r="F62" s="42"/>
      <c r="G62" s="42"/>
      <c r="H62" s="42"/>
      <c r="I62" s="54">
        <v>0.5</v>
      </c>
      <c r="J62" s="54">
        <v>0.2</v>
      </c>
      <c r="K62" s="55">
        <f t="shared" si="0"/>
        <v>0</v>
      </c>
      <c r="L62" s="79">
        <f t="shared" si="1"/>
        <v>0</v>
      </c>
      <c r="M62" s="43" t="str">
        <f t="shared" si="2"/>
        <v>No</v>
      </c>
      <c r="N62" s="43" t="str">
        <f t="shared" si="3"/>
        <v>No</v>
      </c>
      <c r="P62" s="33"/>
    </row>
    <row r="63" spans="1:16" ht="16.5" thickBot="1" x14ac:dyDescent="0.3">
      <c r="A63" s="42"/>
      <c r="B63" s="42"/>
      <c r="C63" s="42"/>
      <c r="D63" s="42"/>
      <c r="E63" s="42"/>
      <c r="F63" s="42"/>
      <c r="G63" s="42"/>
      <c r="H63" s="42"/>
      <c r="I63" s="54">
        <v>0.5</v>
      </c>
      <c r="J63" s="54">
        <v>0.2</v>
      </c>
      <c r="K63" s="55">
        <f t="shared" si="0"/>
        <v>0</v>
      </c>
      <c r="L63" s="79">
        <f t="shared" si="1"/>
        <v>0</v>
      </c>
      <c r="M63" s="43" t="str">
        <f t="shared" si="2"/>
        <v>No</v>
      </c>
      <c r="N63" s="43" t="str">
        <f t="shared" si="3"/>
        <v>No</v>
      </c>
      <c r="P63" s="33"/>
    </row>
    <row r="64" spans="1:16" ht="16.5" thickBot="1" x14ac:dyDescent="0.3">
      <c r="A64" s="42"/>
      <c r="B64" s="42"/>
      <c r="C64" s="42"/>
      <c r="D64" s="42"/>
      <c r="E64" s="42"/>
      <c r="F64" s="42"/>
      <c r="G64" s="42"/>
      <c r="H64" s="42"/>
      <c r="I64" s="54">
        <v>0.5</v>
      </c>
      <c r="J64" s="54">
        <v>0.2</v>
      </c>
      <c r="K64" s="55">
        <f t="shared" si="0"/>
        <v>0</v>
      </c>
      <c r="L64" s="79">
        <f t="shared" si="1"/>
        <v>0</v>
      </c>
      <c r="M64" s="43" t="str">
        <f t="shared" si="2"/>
        <v>No</v>
      </c>
      <c r="N64" s="43" t="str">
        <f t="shared" si="3"/>
        <v>No</v>
      </c>
      <c r="P64" s="33"/>
    </row>
    <row r="65" spans="1:16" ht="16.5" thickBot="1" x14ac:dyDescent="0.3">
      <c r="A65" s="42"/>
      <c r="B65" s="42"/>
      <c r="C65" s="42"/>
      <c r="D65" s="42"/>
      <c r="E65" s="42"/>
      <c r="F65" s="42"/>
      <c r="G65" s="42"/>
      <c r="H65" s="42"/>
      <c r="I65" s="54">
        <v>0.5</v>
      </c>
      <c r="J65" s="54">
        <v>0.2</v>
      </c>
      <c r="K65" s="55">
        <f t="shared" si="0"/>
        <v>0</v>
      </c>
      <c r="L65" s="79">
        <f t="shared" si="1"/>
        <v>0</v>
      </c>
      <c r="M65" s="43" t="str">
        <f t="shared" si="2"/>
        <v>No</v>
      </c>
      <c r="N65" s="43" t="str">
        <f t="shared" si="3"/>
        <v>No</v>
      </c>
      <c r="P65" s="33"/>
    </row>
    <row r="66" spans="1:16" ht="16.5" thickBot="1" x14ac:dyDescent="0.3">
      <c r="A66" s="42"/>
      <c r="B66" s="42"/>
      <c r="C66" s="42"/>
      <c r="D66" s="42"/>
      <c r="E66" s="42"/>
      <c r="F66" s="42"/>
      <c r="G66" s="42"/>
      <c r="H66" s="42"/>
      <c r="I66" s="54">
        <v>0.5</v>
      </c>
      <c r="J66" s="54">
        <v>0.2</v>
      </c>
      <c r="K66" s="55">
        <f t="shared" si="0"/>
        <v>0</v>
      </c>
      <c r="L66" s="79">
        <f t="shared" si="1"/>
        <v>0</v>
      </c>
      <c r="M66" s="43" t="str">
        <f t="shared" si="2"/>
        <v>No</v>
      </c>
      <c r="N66" s="43" t="str">
        <f t="shared" si="3"/>
        <v>No</v>
      </c>
      <c r="P66" s="33"/>
    </row>
    <row r="67" spans="1:16" ht="16.5" thickBot="1" x14ac:dyDescent="0.3">
      <c r="A67" s="42"/>
      <c r="B67" s="42"/>
      <c r="C67" s="42"/>
      <c r="D67" s="42"/>
      <c r="E67" s="42"/>
      <c r="F67" s="42"/>
      <c r="G67" s="42"/>
      <c r="H67" s="42"/>
      <c r="I67" s="54">
        <v>0.5</v>
      </c>
      <c r="J67" s="54">
        <v>0.2</v>
      </c>
      <c r="K67" s="55">
        <f t="shared" si="0"/>
        <v>0</v>
      </c>
      <c r="L67" s="79">
        <f t="shared" si="1"/>
        <v>0</v>
      </c>
      <c r="M67" s="43" t="str">
        <f t="shared" si="2"/>
        <v>No</v>
      </c>
      <c r="N67" s="43" t="str">
        <f t="shared" si="3"/>
        <v>No</v>
      </c>
      <c r="P67" s="33"/>
    </row>
    <row r="68" spans="1:16" ht="16.5" thickBot="1" x14ac:dyDescent="0.3">
      <c r="A68" s="42"/>
      <c r="B68" s="42"/>
      <c r="C68" s="42"/>
      <c r="D68" s="42"/>
      <c r="E68" s="42"/>
      <c r="F68" s="42"/>
      <c r="G68" s="42"/>
      <c r="H68" s="42"/>
      <c r="I68" s="54">
        <v>0.5</v>
      </c>
      <c r="J68" s="54">
        <v>0.2</v>
      </c>
      <c r="K68" s="55">
        <f t="shared" si="0"/>
        <v>0</v>
      </c>
      <c r="L68" s="79">
        <f t="shared" si="1"/>
        <v>0</v>
      </c>
      <c r="M68" s="43" t="str">
        <f t="shared" si="2"/>
        <v>No</v>
      </c>
      <c r="N68" s="43" t="str">
        <f t="shared" si="3"/>
        <v>No</v>
      </c>
      <c r="P68" s="33"/>
    </row>
    <row r="69" spans="1:16" ht="16.5" thickBot="1" x14ac:dyDescent="0.3">
      <c r="A69" s="42"/>
      <c r="B69" s="42"/>
      <c r="C69" s="42"/>
      <c r="D69" s="42"/>
      <c r="E69" s="42"/>
      <c r="F69" s="42"/>
      <c r="G69" s="42"/>
      <c r="H69" s="42"/>
      <c r="I69" s="54">
        <v>0.5</v>
      </c>
      <c r="J69" s="54">
        <v>0.2</v>
      </c>
      <c r="K69" s="55">
        <f t="shared" si="0"/>
        <v>0</v>
      </c>
      <c r="L69" s="79">
        <f t="shared" si="1"/>
        <v>0</v>
      </c>
      <c r="M69" s="43" t="str">
        <f t="shared" si="2"/>
        <v>No</v>
      </c>
      <c r="N69" s="43" t="str">
        <f t="shared" si="3"/>
        <v>No</v>
      </c>
      <c r="P69" s="33"/>
    </row>
    <row r="70" spans="1:16" ht="16.5" thickBot="1" x14ac:dyDescent="0.3">
      <c r="A70" s="42"/>
      <c r="B70" s="42"/>
      <c r="C70" s="42"/>
      <c r="D70" s="42"/>
      <c r="E70" s="42"/>
      <c r="F70" s="42"/>
      <c r="G70" s="42"/>
      <c r="H70" s="42"/>
      <c r="I70" s="54">
        <v>0.5</v>
      </c>
      <c r="J70" s="54">
        <v>0.2</v>
      </c>
      <c r="K70" s="55">
        <f t="shared" ref="K70:K133" si="4">F70-E70</f>
        <v>0</v>
      </c>
      <c r="L70" s="79">
        <f t="shared" ref="L70:L133" si="5">H70-G70</f>
        <v>0</v>
      </c>
      <c r="M70" s="43" t="str">
        <f t="shared" ref="M70:M133" si="6">IF(((K70&gt;=I70)+(L70&gt;=J70)),"Yes","No")</f>
        <v>No</v>
      </c>
      <c r="N70" s="43" t="str">
        <f t="shared" si="3"/>
        <v>No</v>
      </c>
      <c r="P70" s="33"/>
    </row>
    <row r="71" spans="1:16" ht="16.5" thickBot="1" x14ac:dyDescent="0.3">
      <c r="A71" s="42"/>
      <c r="B71" s="42"/>
      <c r="C71" s="42"/>
      <c r="D71" s="42"/>
      <c r="E71" s="42"/>
      <c r="F71" s="42"/>
      <c r="G71" s="42"/>
      <c r="H71" s="42"/>
      <c r="I71" s="54">
        <v>0.5</v>
      </c>
      <c r="J71" s="54">
        <v>0.2</v>
      </c>
      <c r="K71" s="55">
        <f t="shared" si="4"/>
        <v>0</v>
      </c>
      <c r="L71" s="79">
        <f t="shared" si="5"/>
        <v>0</v>
      </c>
      <c r="M71" s="43" t="str">
        <f t="shared" si="6"/>
        <v>No</v>
      </c>
      <c r="N71" s="43" t="str">
        <f t="shared" ref="N71:N134" si="7">IF(((K71&gt;I71)+(L71&gt;J71)),"Yes","No")</f>
        <v>No</v>
      </c>
      <c r="P71" s="33"/>
    </row>
    <row r="72" spans="1:16" ht="16.5" thickBot="1" x14ac:dyDescent="0.3">
      <c r="A72" s="42"/>
      <c r="B72" s="42"/>
      <c r="C72" s="42"/>
      <c r="D72" s="42"/>
      <c r="E72" s="42"/>
      <c r="F72" s="42"/>
      <c r="G72" s="42"/>
      <c r="H72" s="42"/>
      <c r="I72" s="54">
        <v>0.5</v>
      </c>
      <c r="J72" s="54">
        <v>0.2</v>
      </c>
      <c r="K72" s="55">
        <f t="shared" si="4"/>
        <v>0</v>
      </c>
      <c r="L72" s="79">
        <f t="shared" si="5"/>
        <v>0</v>
      </c>
      <c r="M72" s="43" t="str">
        <f t="shared" si="6"/>
        <v>No</v>
      </c>
      <c r="N72" s="43" t="str">
        <f t="shared" si="7"/>
        <v>No</v>
      </c>
      <c r="P72" s="33"/>
    </row>
    <row r="73" spans="1:16" ht="16.5" thickBot="1" x14ac:dyDescent="0.3">
      <c r="A73" s="42"/>
      <c r="B73" s="42"/>
      <c r="C73" s="42"/>
      <c r="D73" s="42"/>
      <c r="E73" s="42"/>
      <c r="F73" s="42"/>
      <c r="G73" s="42"/>
      <c r="H73" s="42"/>
      <c r="I73" s="54">
        <v>0.5</v>
      </c>
      <c r="J73" s="54">
        <v>0.2</v>
      </c>
      <c r="K73" s="55">
        <f t="shared" si="4"/>
        <v>0</v>
      </c>
      <c r="L73" s="79">
        <f t="shared" si="5"/>
        <v>0</v>
      </c>
      <c r="M73" s="43" t="str">
        <f t="shared" si="6"/>
        <v>No</v>
      </c>
      <c r="N73" s="43" t="str">
        <f t="shared" si="7"/>
        <v>No</v>
      </c>
    </row>
    <row r="74" spans="1:16" ht="16.5" thickBot="1" x14ac:dyDescent="0.3">
      <c r="A74" s="42"/>
      <c r="B74" s="42"/>
      <c r="C74" s="42"/>
      <c r="D74" s="42"/>
      <c r="E74" s="42"/>
      <c r="F74" s="42"/>
      <c r="G74" s="42"/>
      <c r="H74" s="42"/>
      <c r="I74" s="54">
        <v>0.5</v>
      </c>
      <c r="J74" s="54">
        <v>0.2</v>
      </c>
      <c r="K74" s="55">
        <f t="shared" si="4"/>
        <v>0</v>
      </c>
      <c r="L74" s="79">
        <f t="shared" si="5"/>
        <v>0</v>
      </c>
      <c r="M74" s="43" t="str">
        <f t="shared" si="6"/>
        <v>No</v>
      </c>
      <c r="N74" s="43" t="str">
        <f t="shared" si="7"/>
        <v>No</v>
      </c>
    </row>
    <row r="75" spans="1:16" ht="16.5" thickBot="1" x14ac:dyDescent="0.3">
      <c r="A75" s="42"/>
      <c r="B75" s="42"/>
      <c r="C75" s="42"/>
      <c r="D75" s="42"/>
      <c r="E75" s="42"/>
      <c r="F75" s="42"/>
      <c r="G75" s="42"/>
      <c r="H75" s="42"/>
      <c r="I75" s="54">
        <v>0.5</v>
      </c>
      <c r="J75" s="54">
        <v>0.2</v>
      </c>
      <c r="K75" s="55">
        <f t="shared" si="4"/>
        <v>0</v>
      </c>
      <c r="L75" s="79">
        <f t="shared" si="5"/>
        <v>0</v>
      </c>
      <c r="M75" s="43" t="str">
        <f t="shared" si="6"/>
        <v>No</v>
      </c>
      <c r="N75" s="43" t="str">
        <f t="shared" si="7"/>
        <v>No</v>
      </c>
    </row>
    <row r="76" spans="1:16" ht="16.5" thickBot="1" x14ac:dyDescent="0.3">
      <c r="A76" s="42"/>
      <c r="B76" s="42"/>
      <c r="C76" s="42"/>
      <c r="D76" s="42"/>
      <c r="E76" s="42"/>
      <c r="F76" s="42"/>
      <c r="G76" s="42"/>
      <c r="H76" s="42"/>
      <c r="I76" s="54">
        <v>0.5</v>
      </c>
      <c r="J76" s="54">
        <v>0.2</v>
      </c>
      <c r="K76" s="55">
        <f t="shared" si="4"/>
        <v>0</v>
      </c>
      <c r="L76" s="79">
        <f t="shared" si="5"/>
        <v>0</v>
      </c>
      <c r="M76" s="43" t="str">
        <f t="shared" si="6"/>
        <v>No</v>
      </c>
      <c r="N76" s="43" t="str">
        <f t="shared" si="7"/>
        <v>No</v>
      </c>
    </row>
    <row r="77" spans="1:16" ht="16.5" thickBot="1" x14ac:dyDescent="0.3">
      <c r="A77" s="42"/>
      <c r="B77" s="42"/>
      <c r="C77" s="42"/>
      <c r="D77" s="42"/>
      <c r="E77" s="42"/>
      <c r="F77" s="42"/>
      <c r="G77" s="42"/>
      <c r="H77" s="42"/>
      <c r="I77" s="54">
        <v>0.5</v>
      </c>
      <c r="J77" s="54">
        <v>0.2</v>
      </c>
      <c r="K77" s="55">
        <f t="shared" si="4"/>
        <v>0</v>
      </c>
      <c r="L77" s="79">
        <f t="shared" si="5"/>
        <v>0</v>
      </c>
      <c r="M77" s="43" t="str">
        <f t="shared" si="6"/>
        <v>No</v>
      </c>
      <c r="N77" s="43" t="str">
        <f t="shared" si="7"/>
        <v>No</v>
      </c>
    </row>
    <row r="78" spans="1:16" ht="16.5" thickBot="1" x14ac:dyDescent="0.3">
      <c r="A78" s="42"/>
      <c r="B78" s="42"/>
      <c r="C78" s="42"/>
      <c r="D78" s="42"/>
      <c r="E78" s="42"/>
      <c r="F78" s="42"/>
      <c r="G78" s="42"/>
      <c r="H78" s="42"/>
      <c r="I78" s="54">
        <v>0.5</v>
      </c>
      <c r="J78" s="54">
        <v>0.2</v>
      </c>
      <c r="K78" s="55">
        <f t="shared" si="4"/>
        <v>0</v>
      </c>
      <c r="L78" s="79">
        <f t="shared" si="5"/>
        <v>0</v>
      </c>
      <c r="M78" s="43" t="str">
        <f t="shared" si="6"/>
        <v>No</v>
      </c>
      <c r="N78" s="43" t="str">
        <f t="shared" si="7"/>
        <v>No</v>
      </c>
    </row>
    <row r="79" spans="1:16" ht="16.5" thickBot="1" x14ac:dyDescent="0.3">
      <c r="A79" s="42"/>
      <c r="B79" s="42"/>
      <c r="C79" s="42"/>
      <c r="D79" s="42"/>
      <c r="E79" s="42"/>
      <c r="F79" s="42"/>
      <c r="G79" s="42"/>
      <c r="H79" s="42"/>
      <c r="I79" s="54">
        <v>0.5</v>
      </c>
      <c r="J79" s="54">
        <v>0.2</v>
      </c>
      <c r="K79" s="55">
        <f t="shared" si="4"/>
        <v>0</v>
      </c>
      <c r="L79" s="79">
        <f t="shared" si="5"/>
        <v>0</v>
      </c>
      <c r="M79" s="43" t="str">
        <f t="shared" si="6"/>
        <v>No</v>
      </c>
      <c r="N79" s="43" t="str">
        <f t="shared" si="7"/>
        <v>No</v>
      </c>
    </row>
    <row r="80" spans="1:16" ht="16.5" thickBot="1" x14ac:dyDescent="0.3">
      <c r="A80" s="42"/>
      <c r="B80" s="42"/>
      <c r="C80" s="42"/>
      <c r="D80" s="42"/>
      <c r="E80" s="42"/>
      <c r="F80" s="42"/>
      <c r="G80" s="42"/>
      <c r="H80" s="42"/>
      <c r="I80" s="54">
        <v>0.5</v>
      </c>
      <c r="J80" s="54">
        <v>0.2</v>
      </c>
      <c r="K80" s="55">
        <f t="shared" si="4"/>
        <v>0</v>
      </c>
      <c r="L80" s="79">
        <f t="shared" si="5"/>
        <v>0</v>
      </c>
      <c r="M80" s="43" t="str">
        <f t="shared" si="6"/>
        <v>No</v>
      </c>
      <c r="N80" s="43" t="str">
        <f t="shared" si="7"/>
        <v>No</v>
      </c>
    </row>
    <row r="81" spans="1:14" ht="16.5" thickBot="1" x14ac:dyDescent="0.3">
      <c r="A81" s="42"/>
      <c r="B81" s="42"/>
      <c r="C81" s="42"/>
      <c r="D81" s="42"/>
      <c r="E81" s="42"/>
      <c r="F81" s="42"/>
      <c r="G81" s="42"/>
      <c r="H81" s="42"/>
      <c r="I81" s="54">
        <v>0.5</v>
      </c>
      <c r="J81" s="54">
        <v>0.2</v>
      </c>
      <c r="K81" s="55">
        <f t="shared" si="4"/>
        <v>0</v>
      </c>
      <c r="L81" s="79">
        <f t="shared" si="5"/>
        <v>0</v>
      </c>
      <c r="M81" s="43" t="str">
        <f t="shared" si="6"/>
        <v>No</v>
      </c>
      <c r="N81" s="43" t="str">
        <f t="shared" si="7"/>
        <v>No</v>
      </c>
    </row>
    <row r="82" spans="1:14" ht="16.5" thickBot="1" x14ac:dyDescent="0.3">
      <c r="A82" s="42"/>
      <c r="B82" s="42"/>
      <c r="C82" s="42"/>
      <c r="D82" s="42"/>
      <c r="E82" s="42"/>
      <c r="F82" s="42"/>
      <c r="G82" s="42"/>
      <c r="H82" s="42"/>
      <c r="I82" s="54">
        <v>0.5</v>
      </c>
      <c r="J82" s="54">
        <v>0.2</v>
      </c>
      <c r="K82" s="55">
        <f t="shared" si="4"/>
        <v>0</v>
      </c>
      <c r="L82" s="79">
        <f t="shared" si="5"/>
        <v>0</v>
      </c>
      <c r="M82" s="43" t="str">
        <f t="shared" si="6"/>
        <v>No</v>
      </c>
      <c r="N82" s="43" t="str">
        <f t="shared" si="7"/>
        <v>No</v>
      </c>
    </row>
    <row r="83" spans="1:14" ht="16.5" thickBot="1" x14ac:dyDescent="0.3">
      <c r="A83" s="42"/>
      <c r="B83" s="42"/>
      <c r="C83" s="42"/>
      <c r="D83" s="42"/>
      <c r="E83" s="42"/>
      <c r="F83" s="42"/>
      <c r="G83" s="42"/>
      <c r="H83" s="42"/>
      <c r="I83" s="54">
        <v>0.5</v>
      </c>
      <c r="J83" s="54">
        <v>0.2</v>
      </c>
      <c r="K83" s="55">
        <f t="shared" si="4"/>
        <v>0</v>
      </c>
      <c r="L83" s="79">
        <f t="shared" si="5"/>
        <v>0</v>
      </c>
      <c r="M83" s="43" t="str">
        <f t="shared" si="6"/>
        <v>No</v>
      </c>
      <c r="N83" s="43" t="str">
        <f t="shared" si="7"/>
        <v>No</v>
      </c>
    </row>
    <row r="84" spans="1:14" ht="16.5" thickBot="1" x14ac:dyDescent="0.3">
      <c r="A84" s="42"/>
      <c r="B84" s="42"/>
      <c r="C84" s="42"/>
      <c r="D84" s="42"/>
      <c r="E84" s="42"/>
      <c r="F84" s="42"/>
      <c r="G84" s="42"/>
      <c r="H84" s="42"/>
      <c r="I84" s="54">
        <v>0.5</v>
      </c>
      <c r="J84" s="54">
        <v>0.2</v>
      </c>
      <c r="K84" s="55">
        <f t="shared" si="4"/>
        <v>0</v>
      </c>
      <c r="L84" s="79">
        <f t="shared" si="5"/>
        <v>0</v>
      </c>
      <c r="M84" s="43" t="str">
        <f t="shared" si="6"/>
        <v>No</v>
      </c>
      <c r="N84" s="43" t="str">
        <f t="shared" si="7"/>
        <v>No</v>
      </c>
    </row>
    <row r="85" spans="1:14" ht="16.5" thickBot="1" x14ac:dyDescent="0.3">
      <c r="A85" s="42"/>
      <c r="B85" s="42"/>
      <c r="C85" s="42"/>
      <c r="D85" s="42"/>
      <c r="E85" s="42"/>
      <c r="F85" s="42"/>
      <c r="G85" s="42"/>
      <c r="H85" s="42"/>
      <c r="I85" s="54">
        <v>0.5</v>
      </c>
      <c r="J85" s="54">
        <v>0.2</v>
      </c>
      <c r="K85" s="55">
        <f t="shared" si="4"/>
        <v>0</v>
      </c>
      <c r="L85" s="79">
        <f t="shared" si="5"/>
        <v>0</v>
      </c>
      <c r="M85" s="43" t="str">
        <f t="shared" si="6"/>
        <v>No</v>
      </c>
      <c r="N85" s="43" t="str">
        <f t="shared" si="7"/>
        <v>No</v>
      </c>
    </row>
    <row r="86" spans="1:14" ht="16.5" thickBot="1" x14ac:dyDescent="0.3">
      <c r="A86" s="42"/>
      <c r="B86" s="42"/>
      <c r="C86" s="42"/>
      <c r="D86" s="42"/>
      <c r="E86" s="42"/>
      <c r="F86" s="42"/>
      <c r="G86" s="42"/>
      <c r="H86" s="42"/>
      <c r="I86" s="54">
        <v>0.5</v>
      </c>
      <c r="J86" s="54">
        <v>0.2</v>
      </c>
      <c r="K86" s="55">
        <f t="shared" si="4"/>
        <v>0</v>
      </c>
      <c r="L86" s="79">
        <f t="shared" si="5"/>
        <v>0</v>
      </c>
      <c r="M86" s="43" t="str">
        <f t="shared" si="6"/>
        <v>No</v>
      </c>
      <c r="N86" s="43" t="str">
        <f t="shared" si="7"/>
        <v>No</v>
      </c>
    </row>
    <row r="87" spans="1:14" ht="16.5" thickBot="1" x14ac:dyDescent="0.3">
      <c r="A87" s="42"/>
      <c r="B87" s="42"/>
      <c r="C87" s="42"/>
      <c r="D87" s="42"/>
      <c r="E87" s="42"/>
      <c r="F87" s="42"/>
      <c r="G87" s="42"/>
      <c r="H87" s="42"/>
      <c r="I87" s="54">
        <v>0.5</v>
      </c>
      <c r="J87" s="54">
        <v>0.2</v>
      </c>
      <c r="K87" s="55">
        <f t="shared" si="4"/>
        <v>0</v>
      </c>
      <c r="L87" s="79">
        <f t="shared" si="5"/>
        <v>0</v>
      </c>
      <c r="M87" s="43" t="str">
        <f t="shared" si="6"/>
        <v>No</v>
      </c>
      <c r="N87" s="43" t="str">
        <f t="shared" si="7"/>
        <v>No</v>
      </c>
    </row>
    <row r="88" spans="1:14" ht="16.5" thickBot="1" x14ac:dyDescent="0.3">
      <c r="A88" s="42"/>
      <c r="B88" s="42"/>
      <c r="C88" s="42"/>
      <c r="D88" s="42"/>
      <c r="E88" s="42"/>
      <c r="F88" s="42"/>
      <c r="G88" s="42"/>
      <c r="H88" s="42"/>
      <c r="I88" s="54">
        <v>0.5</v>
      </c>
      <c r="J88" s="54">
        <v>0.2</v>
      </c>
      <c r="K88" s="55">
        <f t="shared" si="4"/>
        <v>0</v>
      </c>
      <c r="L88" s="79">
        <f t="shared" si="5"/>
        <v>0</v>
      </c>
      <c r="M88" s="43" t="str">
        <f t="shared" si="6"/>
        <v>No</v>
      </c>
      <c r="N88" s="43" t="str">
        <f t="shared" si="7"/>
        <v>No</v>
      </c>
    </row>
    <row r="89" spans="1:14" ht="16.5" thickBot="1" x14ac:dyDescent="0.3">
      <c r="A89" s="42"/>
      <c r="B89" s="42"/>
      <c r="C89" s="42"/>
      <c r="D89" s="42"/>
      <c r="E89" s="42"/>
      <c r="F89" s="42"/>
      <c r="G89" s="42"/>
      <c r="H89" s="42"/>
      <c r="I89" s="54">
        <v>0.5</v>
      </c>
      <c r="J89" s="54">
        <v>0.2</v>
      </c>
      <c r="K89" s="55">
        <f t="shared" si="4"/>
        <v>0</v>
      </c>
      <c r="L89" s="79">
        <f t="shared" si="5"/>
        <v>0</v>
      </c>
      <c r="M89" s="43" t="str">
        <f t="shared" si="6"/>
        <v>No</v>
      </c>
      <c r="N89" s="43" t="str">
        <f t="shared" si="7"/>
        <v>No</v>
      </c>
    </row>
    <row r="90" spans="1:14" ht="16.5" thickBot="1" x14ac:dyDescent="0.3">
      <c r="A90" s="42"/>
      <c r="B90" s="42"/>
      <c r="C90" s="42"/>
      <c r="D90" s="42"/>
      <c r="E90" s="42"/>
      <c r="F90" s="42"/>
      <c r="G90" s="42"/>
      <c r="H90" s="42"/>
      <c r="I90" s="54">
        <v>0.5</v>
      </c>
      <c r="J90" s="54">
        <v>0.2</v>
      </c>
      <c r="K90" s="55">
        <f t="shared" si="4"/>
        <v>0</v>
      </c>
      <c r="L90" s="79">
        <f t="shared" si="5"/>
        <v>0</v>
      </c>
      <c r="M90" s="43" t="str">
        <f t="shared" si="6"/>
        <v>No</v>
      </c>
      <c r="N90" s="43" t="str">
        <f t="shared" si="7"/>
        <v>No</v>
      </c>
    </row>
    <row r="91" spans="1:14" ht="16.5" thickBot="1" x14ac:dyDescent="0.3">
      <c r="A91" s="42"/>
      <c r="B91" s="42"/>
      <c r="C91" s="42"/>
      <c r="D91" s="42"/>
      <c r="E91" s="42"/>
      <c r="F91" s="42"/>
      <c r="G91" s="42"/>
      <c r="H91" s="42"/>
      <c r="I91" s="54">
        <v>0.5</v>
      </c>
      <c r="J91" s="54">
        <v>0.2</v>
      </c>
      <c r="K91" s="55">
        <f t="shared" si="4"/>
        <v>0</v>
      </c>
      <c r="L91" s="79">
        <f t="shared" si="5"/>
        <v>0</v>
      </c>
      <c r="M91" s="43" t="str">
        <f t="shared" si="6"/>
        <v>No</v>
      </c>
      <c r="N91" s="43" t="str">
        <f t="shared" si="7"/>
        <v>No</v>
      </c>
    </row>
    <row r="92" spans="1:14" ht="16.5" thickBot="1" x14ac:dyDescent="0.3">
      <c r="A92" s="42"/>
      <c r="B92" s="42"/>
      <c r="C92" s="42"/>
      <c r="D92" s="42"/>
      <c r="E92" s="42"/>
      <c r="F92" s="42"/>
      <c r="G92" s="42"/>
      <c r="H92" s="42"/>
      <c r="I92" s="54">
        <v>0.5</v>
      </c>
      <c r="J92" s="54">
        <v>0.2</v>
      </c>
      <c r="K92" s="55">
        <f t="shared" si="4"/>
        <v>0</v>
      </c>
      <c r="L92" s="79">
        <f t="shared" si="5"/>
        <v>0</v>
      </c>
      <c r="M92" s="43" t="str">
        <f t="shared" si="6"/>
        <v>No</v>
      </c>
      <c r="N92" s="43" t="str">
        <f t="shared" si="7"/>
        <v>No</v>
      </c>
    </row>
    <row r="93" spans="1:14" ht="16.5" thickBot="1" x14ac:dyDescent="0.3">
      <c r="A93" s="42"/>
      <c r="B93" s="42"/>
      <c r="C93" s="42"/>
      <c r="D93" s="42"/>
      <c r="E93" s="42"/>
      <c r="F93" s="42"/>
      <c r="G93" s="42"/>
      <c r="H93" s="42"/>
      <c r="I93" s="54">
        <v>0.5</v>
      </c>
      <c r="J93" s="54">
        <v>0.2</v>
      </c>
      <c r="K93" s="55">
        <f t="shared" si="4"/>
        <v>0</v>
      </c>
      <c r="L93" s="79">
        <f t="shared" si="5"/>
        <v>0</v>
      </c>
      <c r="M93" s="43" t="str">
        <f t="shared" si="6"/>
        <v>No</v>
      </c>
      <c r="N93" s="43" t="str">
        <f t="shared" si="7"/>
        <v>No</v>
      </c>
    </row>
    <row r="94" spans="1:14" ht="16.5" thickBot="1" x14ac:dyDescent="0.3">
      <c r="A94" s="42"/>
      <c r="B94" s="42"/>
      <c r="C94" s="42"/>
      <c r="D94" s="42"/>
      <c r="E94" s="42"/>
      <c r="F94" s="42"/>
      <c r="G94" s="42"/>
      <c r="H94" s="42"/>
      <c r="I94" s="54">
        <v>0.5</v>
      </c>
      <c r="J94" s="54">
        <v>0.2</v>
      </c>
      <c r="K94" s="55">
        <f t="shared" si="4"/>
        <v>0</v>
      </c>
      <c r="L94" s="79">
        <f t="shared" si="5"/>
        <v>0</v>
      </c>
      <c r="M94" s="43" t="str">
        <f t="shared" si="6"/>
        <v>No</v>
      </c>
      <c r="N94" s="43" t="str">
        <f t="shared" si="7"/>
        <v>No</v>
      </c>
    </row>
    <row r="95" spans="1:14" ht="16.5" thickBot="1" x14ac:dyDescent="0.3">
      <c r="A95" s="42"/>
      <c r="B95" s="42"/>
      <c r="C95" s="42"/>
      <c r="D95" s="42"/>
      <c r="E95" s="42"/>
      <c r="F95" s="42"/>
      <c r="G95" s="42"/>
      <c r="H95" s="42"/>
      <c r="I95" s="54">
        <v>0.5</v>
      </c>
      <c r="J95" s="54">
        <v>0.2</v>
      </c>
      <c r="K95" s="55">
        <f t="shared" si="4"/>
        <v>0</v>
      </c>
      <c r="L95" s="79">
        <f t="shared" si="5"/>
        <v>0</v>
      </c>
      <c r="M95" s="43" t="str">
        <f t="shared" si="6"/>
        <v>No</v>
      </c>
      <c r="N95" s="43" t="str">
        <f t="shared" si="7"/>
        <v>No</v>
      </c>
    </row>
    <row r="96" spans="1:14" ht="16.5" thickBot="1" x14ac:dyDescent="0.3">
      <c r="A96" s="42"/>
      <c r="B96" s="42"/>
      <c r="C96" s="42"/>
      <c r="D96" s="42"/>
      <c r="E96" s="42"/>
      <c r="F96" s="42"/>
      <c r="G96" s="42"/>
      <c r="H96" s="42"/>
      <c r="I96" s="54">
        <v>0.5</v>
      </c>
      <c r="J96" s="54">
        <v>0.2</v>
      </c>
      <c r="K96" s="55">
        <f t="shared" si="4"/>
        <v>0</v>
      </c>
      <c r="L96" s="79">
        <f t="shared" si="5"/>
        <v>0</v>
      </c>
      <c r="M96" s="43" t="str">
        <f t="shared" si="6"/>
        <v>No</v>
      </c>
      <c r="N96" s="43" t="str">
        <f t="shared" si="7"/>
        <v>No</v>
      </c>
    </row>
    <row r="97" spans="1:14" ht="16.5" thickBot="1" x14ac:dyDescent="0.3">
      <c r="A97" s="42"/>
      <c r="B97" s="42"/>
      <c r="C97" s="42"/>
      <c r="D97" s="42"/>
      <c r="E97" s="42"/>
      <c r="F97" s="42"/>
      <c r="G97" s="42"/>
      <c r="H97" s="42"/>
      <c r="I97" s="54">
        <v>0.5</v>
      </c>
      <c r="J97" s="54">
        <v>0.2</v>
      </c>
      <c r="K97" s="55">
        <f t="shared" si="4"/>
        <v>0</v>
      </c>
      <c r="L97" s="79">
        <f t="shared" si="5"/>
        <v>0</v>
      </c>
      <c r="M97" s="43" t="str">
        <f t="shared" si="6"/>
        <v>No</v>
      </c>
      <c r="N97" s="43" t="str">
        <f t="shared" si="7"/>
        <v>No</v>
      </c>
    </row>
    <row r="98" spans="1:14" ht="16.5" thickBot="1" x14ac:dyDescent="0.3">
      <c r="A98" s="42"/>
      <c r="B98" s="42"/>
      <c r="C98" s="42"/>
      <c r="D98" s="42"/>
      <c r="E98" s="42"/>
      <c r="F98" s="42"/>
      <c r="G98" s="42"/>
      <c r="H98" s="42"/>
      <c r="I98" s="54">
        <v>0.5</v>
      </c>
      <c r="J98" s="54">
        <v>0.2</v>
      </c>
      <c r="K98" s="55">
        <f t="shared" si="4"/>
        <v>0</v>
      </c>
      <c r="L98" s="79">
        <f t="shared" si="5"/>
        <v>0</v>
      </c>
      <c r="M98" s="43" t="str">
        <f t="shared" si="6"/>
        <v>No</v>
      </c>
      <c r="N98" s="43" t="str">
        <f t="shared" si="7"/>
        <v>No</v>
      </c>
    </row>
    <row r="99" spans="1:14" ht="16.5" thickBot="1" x14ac:dyDescent="0.3">
      <c r="A99" s="42"/>
      <c r="B99" s="42"/>
      <c r="C99" s="42"/>
      <c r="D99" s="42"/>
      <c r="E99" s="42"/>
      <c r="F99" s="42"/>
      <c r="G99" s="42"/>
      <c r="H99" s="42"/>
      <c r="I99" s="54">
        <v>0.5</v>
      </c>
      <c r="J99" s="54">
        <v>0.2</v>
      </c>
      <c r="K99" s="55">
        <f t="shared" si="4"/>
        <v>0</v>
      </c>
      <c r="L99" s="79">
        <f t="shared" si="5"/>
        <v>0</v>
      </c>
      <c r="M99" s="43" t="str">
        <f t="shared" si="6"/>
        <v>No</v>
      </c>
      <c r="N99" s="43" t="str">
        <f t="shared" si="7"/>
        <v>No</v>
      </c>
    </row>
    <row r="100" spans="1:14" ht="16.5" thickBot="1" x14ac:dyDescent="0.3">
      <c r="A100" s="42"/>
      <c r="B100" s="42"/>
      <c r="C100" s="42"/>
      <c r="D100" s="42"/>
      <c r="E100" s="42"/>
      <c r="F100" s="42"/>
      <c r="G100" s="42"/>
      <c r="H100" s="42"/>
      <c r="I100" s="54">
        <v>0.5</v>
      </c>
      <c r="J100" s="54">
        <v>0.2</v>
      </c>
      <c r="K100" s="55">
        <f t="shared" si="4"/>
        <v>0</v>
      </c>
      <c r="L100" s="79">
        <f t="shared" si="5"/>
        <v>0</v>
      </c>
      <c r="M100" s="43" t="str">
        <f t="shared" si="6"/>
        <v>No</v>
      </c>
      <c r="N100" s="43" t="str">
        <f t="shared" si="7"/>
        <v>No</v>
      </c>
    </row>
    <row r="101" spans="1:14" ht="16.5" thickBot="1" x14ac:dyDescent="0.3">
      <c r="A101" s="42"/>
      <c r="B101" s="42"/>
      <c r="C101" s="42"/>
      <c r="D101" s="42"/>
      <c r="E101" s="42"/>
      <c r="F101" s="42"/>
      <c r="G101" s="42"/>
      <c r="H101" s="42"/>
      <c r="I101" s="54">
        <v>0.5</v>
      </c>
      <c r="J101" s="54">
        <v>0.2</v>
      </c>
      <c r="K101" s="55">
        <f t="shared" si="4"/>
        <v>0</v>
      </c>
      <c r="L101" s="79">
        <f t="shared" si="5"/>
        <v>0</v>
      </c>
      <c r="M101" s="43" t="str">
        <f t="shared" si="6"/>
        <v>No</v>
      </c>
      <c r="N101" s="43" t="str">
        <f t="shared" si="7"/>
        <v>No</v>
      </c>
    </row>
    <row r="102" spans="1:14" ht="16.5" thickBot="1" x14ac:dyDescent="0.3">
      <c r="A102" s="42"/>
      <c r="B102" s="42"/>
      <c r="C102" s="42"/>
      <c r="D102" s="42"/>
      <c r="E102" s="42"/>
      <c r="F102" s="42"/>
      <c r="G102" s="42"/>
      <c r="H102" s="42"/>
      <c r="I102" s="54">
        <v>0.5</v>
      </c>
      <c r="J102" s="54">
        <v>0.2</v>
      </c>
      <c r="K102" s="55">
        <f t="shared" si="4"/>
        <v>0</v>
      </c>
      <c r="L102" s="79">
        <f t="shared" si="5"/>
        <v>0</v>
      </c>
      <c r="M102" s="43" t="str">
        <f t="shared" si="6"/>
        <v>No</v>
      </c>
      <c r="N102" s="43" t="str">
        <f t="shared" si="7"/>
        <v>No</v>
      </c>
    </row>
    <row r="103" spans="1:14" ht="16.5" thickBot="1" x14ac:dyDescent="0.3">
      <c r="A103" s="42"/>
      <c r="B103" s="42"/>
      <c r="C103" s="42"/>
      <c r="D103" s="42"/>
      <c r="E103" s="42"/>
      <c r="F103" s="42"/>
      <c r="G103" s="42"/>
      <c r="H103" s="42"/>
      <c r="I103" s="54">
        <v>0.5</v>
      </c>
      <c r="J103" s="54">
        <v>0.2</v>
      </c>
      <c r="K103" s="55">
        <f t="shared" si="4"/>
        <v>0</v>
      </c>
      <c r="L103" s="79">
        <f t="shared" si="5"/>
        <v>0</v>
      </c>
      <c r="M103" s="43" t="str">
        <f t="shared" si="6"/>
        <v>No</v>
      </c>
      <c r="N103" s="43" t="str">
        <f t="shared" si="7"/>
        <v>No</v>
      </c>
    </row>
    <row r="104" spans="1:14" ht="16.5" thickBot="1" x14ac:dyDescent="0.3">
      <c r="A104" s="42"/>
      <c r="B104" s="42"/>
      <c r="C104" s="42"/>
      <c r="D104" s="42"/>
      <c r="E104" s="42"/>
      <c r="F104" s="42"/>
      <c r="G104" s="42"/>
      <c r="H104" s="42"/>
      <c r="I104" s="54">
        <v>0.5</v>
      </c>
      <c r="J104" s="54">
        <v>0.2</v>
      </c>
      <c r="K104" s="55">
        <f t="shared" si="4"/>
        <v>0</v>
      </c>
      <c r="L104" s="79">
        <f t="shared" si="5"/>
        <v>0</v>
      </c>
      <c r="M104" s="43" t="str">
        <f t="shared" si="6"/>
        <v>No</v>
      </c>
      <c r="N104" s="43" t="str">
        <f t="shared" si="7"/>
        <v>No</v>
      </c>
    </row>
    <row r="105" spans="1:14" ht="16.5" thickBot="1" x14ac:dyDescent="0.3">
      <c r="A105" s="42"/>
      <c r="B105" s="42"/>
      <c r="C105" s="42"/>
      <c r="D105" s="42"/>
      <c r="E105" s="42"/>
      <c r="F105" s="42"/>
      <c r="G105" s="42"/>
      <c r="H105" s="42"/>
      <c r="I105" s="54">
        <v>0.5</v>
      </c>
      <c r="J105" s="54">
        <v>0.2</v>
      </c>
      <c r="K105" s="55">
        <f t="shared" si="4"/>
        <v>0</v>
      </c>
      <c r="L105" s="79">
        <f t="shared" si="5"/>
        <v>0</v>
      </c>
      <c r="M105" s="43" t="str">
        <f t="shared" si="6"/>
        <v>No</v>
      </c>
      <c r="N105" s="43" t="str">
        <f t="shared" si="7"/>
        <v>No</v>
      </c>
    </row>
    <row r="106" spans="1:14" ht="16.5" thickBot="1" x14ac:dyDescent="0.3">
      <c r="A106" s="42"/>
      <c r="B106" s="42"/>
      <c r="C106" s="42"/>
      <c r="D106" s="42"/>
      <c r="E106" s="42"/>
      <c r="F106" s="42"/>
      <c r="G106" s="42"/>
      <c r="H106" s="42"/>
      <c r="I106" s="54">
        <v>0.5</v>
      </c>
      <c r="J106" s="54">
        <v>0.2</v>
      </c>
      <c r="K106" s="55">
        <f t="shared" si="4"/>
        <v>0</v>
      </c>
      <c r="L106" s="79">
        <f t="shared" si="5"/>
        <v>0</v>
      </c>
      <c r="M106" s="43" t="str">
        <f t="shared" si="6"/>
        <v>No</v>
      </c>
      <c r="N106" s="43" t="str">
        <f t="shared" si="7"/>
        <v>No</v>
      </c>
    </row>
    <row r="107" spans="1:14" ht="16.5" thickBot="1" x14ac:dyDescent="0.3">
      <c r="A107" s="42"/>
      <c r="B107" s="42"/>
      <c r="C107" s="42"/>
      <c r="D107" s="42"/>
      <c r="E107" s="42"/>
      <c r="F107" s="42"/>
      <c r="G107" s="42"/>
      <c r="H107" s="42"/>
      <c r="I107" s="54">
        <v>0.5</v>
      </c>
      <c r="J107" s="54">
        <v>0.2</v>
      </c>
      <c r="K107" s="55">
        <f t="shared" si="4"/>
        <v>0</v>
      </c>
      <c r="L107" s="79">
        <f t="shared" si="5"/>
        <v>0</v>
      </c>
      <c r="M107" s="43" t="str">
        <f t="shared" si="6"/>
        <v>No</v>
      </c>
      <c r="N107" s="43" t="str">
        <f t="shared" si="7"/>
        <v>No</v>
      </c>
    </row>
    <row r="108" spans="1:14" ht="16.5" thickBot="1" x14ac:dyDescent="0.3">
      <c r="A108" s="42"/>
      <c r="B108" s="42"/>
      <c r="C108" s="42"/>
      <c r="D108" s="42"/>
      <c r="E108" s="42"/>
      <c r="F108" s="42"/>
      <c r="G108" s="42"/>
      <c r="H108" s="42"/>
      <c r="I108" s="54">
        <v>0.5</v>
      </c>
      <c r="J108" s="54">
        <v>0.2</v>
      </c>
      <c r="K108" s="55">
        <f t="shared" si="4"/>
        <v>0</v>
      </c>
      <c r="L108" s="79">
        <f t="shared" si="5"/>
        <v>0</v>
      </c>
      <c r="M108" s="43" t="str">
        <f t="shared" si="6"/>
        <v>No</v>
      </c>
      <c r="N108" s="43" t="str">
        <f t="shared" si="7"/>
        <v>No</v>
      </c>
    </row>
    <row r="109" spans="1:14" ht="16.5" thickBot="1" x14ac:dyDescent="0.3">
      <c r="A109" s="42"/>
      <c r="B109" s="42"/>
      <c r="C109" s="42"/>
      <c r="D109" s="42"/>
      <c r="E109" s="42"/>
      <c r="F109" s="42"/>
      <c r="G109" s="42"/>
      <c r="H109" s="42"/>
      <c r="I109" s="54">
        <v>0.5</v>
      </c>
      <c r="J109" s="54">
        <v>0.2</v>
      </c>
      <c r="K109" s="55">
        <f t="shared" si="4"/>
        <v>0</v>
      </c>
      <c r="L109" s="79">
        <f t="shared" si="5"/>
        <v>0</v>
      </c>
      <c r="M109" s="43" t="str">
        <f t="shared" si="6"/>
        <v>No</v>
      </c>
      <c r="N109" s="43" t="str">
        <f t="shared" si="7"/>
        <v>No</v>
      </c>
    </row>
    <row r="110" spans="1:14" ht="16.5" thickBot="1" x14ac:dyDescent="0.3">
      <c r="A110" s="42"/>
      <c r="B110" s="42"/>
      <c r="C110" s="42"/>
      <c r="D110" s="42"/>
      <c r="E110" s="42"/>
      <c r="F110" s="42"/>
      <c r="G110" s="42"/>
      <c r="H110" s="42"/>
      <c r="I110" s="54">
        <v>0.5</v>
      </c>
      <c r="J110" s="54">
        <v>0.2</v>
      </c>
      <c r="K110" s="55">
        <f t="shared" si="4"/>
        <v>0</v>
      </c>
      <c r="L110" s="79">
        <f t="shared" si="5"/>
        <v>0</v>
      </c>
      <c r="M110" s="43" t="str">
        <f t="shared" si="6"/>
        <v>No</v>
      </c>
      <c r="N110" s="43" t="str">
        <f t="shared" si="7"/>
        <v>No</v>
      </c>
    </row>
    <row r="111" spans="1:14" ht="16.5" thickBot="1" x14ac:dyDescent="0.3">
      <c r="A111" s="42"/>
      <c r="B111" s="42"/>
      <c r="C111" s="42"/>
      <c r="D111" s="42"/>
      <c r="E111" s="42"/>
      <c r="F111" s="42"/>
      <c r="G111" s="42"/>
      <c r="H111" s="42"/>
      <c r="I111" s="54">
        <v>0.5</v>
      </c>
      <c r="J111" s="54">
        <v>0.2</v>
      </c>
      <c r="K111" s="55">
        <f t="shared" si="4"/>
        <v>0</v>
      </c>
      <c r="L111" s="79">
        <f t="shared" si="5"/>
        <v>0</v>
      </c>
      <c r="M111" s="43" t="str">
        <f t="shared" si="6"/>
        <v>No</v>
      </c>
      <c r="N111" s="43" t="str">
        <f t="shared" si="7"/>
        <v>No</v>
      </c>
    </row>
    <row r="112" spans="1:14" ht="16.5" thickBot="1" x14ac:dyDescent="0.3">
      <c r="A112" s="42"/>
      <c r="B112" s="42"/>
      <c r="C112" s="42"/>
      <c r="D112" s="42"/>
      <c r="E112" s="42"/>
      <c r="F112" s="42"/>
      <c r="G112" s="42"/>
      <c r="H112" s="42"/>
      <c r="I112" s="54">
        <v>0.5</v>
      </c>
      <c r="J112" s="54">
        <v>0.2</v>
      </c>
      <c r="K112" s="55">
        <f t="shared" si="4"/>
        <v>0</v>
      </c>
      <c r="L112" s="79">
        <f t="shared" si="5"/>
        <v>0</v>
      </c>
      <c r="M112" s="43" t="str">
        <f t="shared" si="6"/>
        <v>No</v>
      </c>
      <c r="N112" s="43" t="str">
        <f t="shared" si="7"/>
        <v>No</v>
      </c>
    </row>
    <row r="113" spans="1:14" ht="16.5" thickBot="1" x14ac:dyDescent="0.3">
      <c r="A113" s="42"/>
      <c r="B113" s="42"/>
      <c r="C113" s="42"/>
      <c r="D113" s="42"/>
      <c r="E113" s="42"/>
      <c r="F113" s="42"/>
      <c r="G113" s="42"/>
      <c r="H113" s="42"/>
      <c r="I113" s="54">
        <v>0.5</v>
      </c>
      <c r="J113" s="54">
        <v>0.2</v>
      </c>
      <c r="K113" s="55">
        <f t="shared" si="4"/>
        <v>0</v>
      </c>
      <c r="L113" s="79">
        <f t="shared" si="5"/>
        <v>0</v>
      </c>
      <c r="M113" s="43" t="str">
        <f t="shared" si="6"/>
        <v>No</v>
      </c>
      <c r="N113" s="43" t="str">
        <f t="shared" si="7"/>
        <v>No</v>
      </c>
    </row>
    <row r="114" spans="1:14" ht="16.5" thickBot="1" x14ac:dyDescent="0.3">
      <c r="A114" s="42"/>
      <c r="B114" s="42"/>
      <c r="C114" s="42"/>
      <c r="D114" s="42"/>
      <c r="E114" s="42"/>
      <c r="F114" s="42"/>
      <c r="G114" s="42"/>
      <c r="H114" s="42"/>
      <c r="I114" s="54">
        <v>0.5</v>
      </c>
      <c r="J114" s="54">
        <v>0.2</v>
      </c>
      <c r="K114" s="55">
        <f t="shared" si="4"/>
        <v>0</v>
      </c>
      <c r="L114" s="79">
        <f t="shared" si="5"/>
        <v>0</v>
      </c>
      <c r="M114" s="43" t="str">
        <f t="shared" si="6"/>
        <v>No</v>
      </c>
      <c r="N114" s="43" t="str">
        <f t="shared" si="7"/>
        <v>No</v>
      </c>
    </row>
    <row r="115" spans="1:14" ht="16.5" thickBot="1" x14ac:dyDescent="0.3">
      <c r="A115" s="42"/>
      <c r="B115" s="42"/>
      <c r="C115" s="42"/>
      <c r="D115" s="42"/>
      <c r="E115" s="42"/>
      <c r="F115" s="42"/>
      <c r="G115" s="42"/>
      <c r="H115" s="42"/>
      <c r="I115" s="54">
        <v>0.5</v>
      </c>
      <c r="J115" s="54">
        <v>0.2</v>
      </c>
      <c r="K115" s="55">
        <f t="shared" si="4"/>
        <v>0</v>
      </c>
      <c r="L115" s="79">
        <f t="shared" si="5"/>
        <v>0</v>
      </c>
      <c r="M115" s="43" t="str">
        <f t="shared" si="6"/>
        <v>No</v>
      </c>
      <c r="N115" s="43" t="str">
        <f t="shared" si="7"/>
        <v>No</v>
      </c>
    </row>
    <row r="116" spans="1:14" ht="16.5" thickBot="1" x14ac:dyDescent="0.3">
      <c r="A116" s="42"/>
      <c r="B116" s="42"/>
      <c r="C116" s="42"/>
      <c r="D116" s="42"/>
      <c r="E116" s="42"/>
      <c r="F116" s="42"/>
      <c r="G116" s="42"/>
      <c r="H116" s="42"/>
      <c r="I116" s="54">
        <v>0.5</v>
      </c>
      <c r="J116" s="54">
        <v>0.2</v>
      </c>
      <c r="K116" s="55">
        <f t="shared" si="4"/>
        <v>0</v>
      </c>
      <c r="L116" s="79">
        <f t="shared" si="5"/>
        <v>0</v>
      </c>
      <c r="M116" s="43" t="str">
        <f t="shared" si="6"/>
        <v>No</v>
      </c>
      <c r="N116" s="43" t="str">
        <f t="shared" si="7"/>
        <v>No</v>
      </c>
    </row>
    <row r="117" spans="1:14" ht="16.5" thickBot="1" x14ac:dyDescent="0.3">
      <c r="A117" s="42"/>
      <c r="B117" s="42"/>
      <c r="C117" s="42"/>
      <c r="D117" s="42"/>
      <c r="E117" s="42"/>
      <c r="F117" s="42"/>
      <c r="G117" s="42"/>
      <c r="H117" s="42"/>
      <c r="I117" s="54">
        <v>0.5</v>
      </c>
      <c r="J117" s="54">
        <v>0.2</v>
      </c>
      <c r="K117" s="55">
        <f t="shared" si="4"/>
        <v>0</v>
      </c>
      <c r="L117" s="79">
        <f t="shared" si="5"/>
        <v>0</v>
      </c>
      <c r="M117" s="43" t="str">
        <f t="shared" si="6"/>
        <v>No</v>
      </c>
      <c r="N117" s="43" t="str">
        <f t="shared" si="7"/>
        <v>No</v>
      </c>
    </row>
    <row r="118" spans="1:14" ht="16.5" thickBot="1" x14ac:dyDescent="0.3">
      <c r="A118" s="42"/>
      <c r="B118" s="42"/>
      <c r="C118" s="42"/>
      <c r="D118" s="42"/>
      <c r="E118" s="42"/>
      <c r="F118" s="42"/>
      <c r="G118" s="42"/>
      <c r="H118" s="42"/>
      <c r="I118" s="54">
        <v>0.5</v>
      </c>
      <c r="J118" s="54">
        <v>0.2</v>
      </c>
      <c r="K118" s="55">
        <f t="shared" si="4"/>
        <v>0</v>
      </c>
      <c r="L118" s="79">
        <f t="shared" si="5"/>
        <v>0</v>
      </c>
      <c r="M118" s="43" t="str">
        <f t="shared" si="6"/>
        <v>No</v>
      </c>
      <c r="N118" s="43" t="str">
        <f t="shared" si="7"/>
        <v>No</v>
      </c>
    </row>
    <row r="119" spans="1:14" ht="16.5" thickBot="1" x14ac:dyDescent="0.3">
      <c r="A119" s="42"/>
      <c r="B119" s="42"/>
      <c r="C119" s="42"/>
      <c r="D119" s="42"/>
      <c r="E119" s="42"/>
      <c r="F119" s="42"/>
      <c r="G119" s="42"/>
      <c r="H119" s="42"/>
      <c r="I119" s="54">
        <v>0.5</v>
      </c>
      <c r="J119" s="54">
        <v>0.2</v>
      </c>
      <c r="K119" s="55">
        <f t="shared" si="4"/>
        <v>0</v>
      </c>
      <c r="L119" s="79">
        <f t="shared" si="5"/>
        <v>0</v>
      </c>
      <c r="M119" s="43" t="str">
        <f t="shared" si="6"/>
        <v>No</v>
      </c>
      <c r="N119" s="43" t="str">
        <f t="shared" si="7"/>
        <v>No</v>
      </c>
    </row>
    <row r="120" spans="1:14" ht="16.5" thickBot="1" x14ac:dyDescent="0.3">
      <c r="A120" s="42"/>
      <c r="B120" s="42"/>
      <c r="C120" s="42"/>
      <c r="D120" s="42"/>
      <c r="E120" s="42"/>
      <c r="F120" s="42"/>
      <c r="G120" s="42"/>
      <c r="H120" s="42"/>
      <c r="I120" s="54">
        <v>0.5</v>
      </c>
      <c r="J120" s="54">
        <v>0.2</v>
      </c>
      <c r="K120" s="55">
        <f t="shared" si="4"/>
        <v>0</v>
      </c>
      <c r="L120" s="79">
        <f t="shared" si="5"/>
        <v>0</v>
      </c>
      <c r="M120" s="43" t="str">
        <f t="shared" si="6"/>
        <v>No</v>
      </c>
      <c r="N120" s="43" t="str">
        <f t="shared" si="7"/>
        <v>No</v>
      </c>
    </row>
    <row r="121" spans="1:14" ht="16.5" thickBot="1" x14ac:dyDescent="0.3">
      <c r="A121" s="42"/>
      <c r="B121" s="42"/>
      <c r="C121" s="42"/>
      <c r="D121" s="42"/>
      <c r="E121" s="42"/>
      <c r="F121" s="42"/>
      <c r="G121" s="42"/>
      <c r="H121" s="42"/>
      <c r="I121" s="54">
        <v>0.5</v>
      </c>
      <c r="J121" s="54">
        <v>0.2</v>
      </c>
      <c r="K121" s="55">
        <f t="shared" si="4"/>
        <v>0</v>
      </c>
      <c r="L121" s="79">
        <f t="shared" si="5"/>
        <v>0</v>
      </c>
      <c r="M121" s="43" t="str">
        <f t="shared" si="6"/>
        <v>No</v>
      </c>
      <c r="N121" s="43" t="str">
        <f t="shared" si="7"/>
        <v>No</v>
      </c>
    </row>
    <row r="122" spans="1:14" ht="16.5" thickBot="1" x14ac:dyDescent="0.3">
      <c r="A122" s="42"/>
      <c r="B122" s="42"/>
      <c r="C122" s="42"/>
      <c r="D122" s="42"/>
      <c r="E122" s="42"/>
      <c r="F122" s="42"/>
      <c r="G122" s="42"/>
      <c r="H122" s="42"/>
      <c r="I122" s="54">
        <v>0.5</v>
      </c>
      <c r="J122" s="54">
        <v>0.2</v>
      </c>
      <c r="K122" s="55">
        <f t="shared" si="4"/>
        <v>0</v>
      </c>
      <c r="L122" s="79">
        <f t="shared" si="5"/>
        <v>0</v>
      </c>
      <c r="M122" s="43" t="str">
        <f t="shared" si="6"/>
        <v>No</v>
      </c>
      <c r="N122" s="43" t="str">
        <f t="shared" si="7"/>
        <v>No</v>
      </c>
    </row>
    <row r="123" spans="1:14" ht="16.5" thickBot="1" x14ac:dyDescent="0.3">
      <c r="A123" s="42"/>
      <c r="B123" s="42"/>
      <c r="C123" s="42"/>
      <c r="D123" s="42"/>
      <c r="E123" s="42"/>
      <c r="F123" s="42"/>
      <c r="G123" s="42"/>
      <c r="H123" s="42"/>
      <c r="I123" s="54">
        <v>0.5</v>
      </c>
      <c r="J123" s="54">
        <v>0.2</v>
      </c>
      <c r="K123" s="55">
        <f t="shared" si="4"/>
        <v>0</v>
      </c>
      <c r="L123" s="79">
        <f t="shared" si="5"/>
        <v>0</v>
      </c>
      <c r="M123" s="43" t="str">
        <f t="shared" si="6"/>
        <v>No</v>
      </c>
      <c r="N123" s="43" t="str">
        <f t="shared" si="7"/>
        <v>No</v>
      </c>
    </row>
    <row r="124" spans="1:14" ht="16.5" thickBot="1" x14ac:dyDescent="0.3">
      <c r="A124" s="42"/>
      <c r="B124" s="42"/>
      <c r="C124" s="42"/>
      <c r="D124" s="42"/>
      <c r="E124" s="42"/>
      <c r="F124" s="42"/>
      <c r="G124" s="42"/>
      <c r="H124" s="42"/>
      <c r="I124" s="54">
        <v>0.5</v>
      </c>
      <c r="J124" s="54">
        <v>0.2</v>
      </c>
      <c r="K124" s="55">
        <f t="shared" si="4"/>
        <v>0</v>
      </c>
      <c r="L124" s="79">
        <f t="shared" si="5"/>
        <v>0</v>
      </c>
      <c r="M124" s="43" t="str">
        <f t="shared" si="6"/>
        <v>No</v>
      </c>
      <c r="N124" s="43" t="str">
        <f t="shared" si="7"/>
        <v>No</v>
      </c>
    </row>
    <row r="125" spans="1:14" ht="16.5" thickBot="1" x14ac:dyDescent="0.3">
      <c r="A125" s="42"/>
      <c r="B125" s="42"/>
      <c r="C125" s="42"/>
      <c r="D125" s="42"/>
      <c r="E125" s="42"/>
      <c r="F125" s="42"/>
      <c r="G125" s="42"/>
      <c r="H125" s="42"/>
      <c r="I125" s="54">
        <v>0.5</v>
      </c>
      <c r="J125" s="54">
        <v>0.2</v>
      </c>
      <c r="K125" s="55">
        <f t="shared" si="4"/>
        <v>0</v>
      </c>
      <c r="L125" s="79">
        <f t="shared" si="5"/>
        <v>0</v>
      </c>
      <c r="M125" s="43" t="str">
        <f t="shared" si="6"/>
        <v>No</v>
      </c>
      <c r="N125" s="43" t="str">
        <f t="shared" si="7"/>
        <v>No</v>
      </c>
    </row>
    <row r="126" spans="1:14" ht="16.5" thickBot="1" x14ac:dyDescent="0.3">
      <c r="A126" s="42"/>
      <c r="B126" s="42"/>
      <c r="C126" s="42"/>
      <c r="D126" s="42"/>
      <c r="E126" s="42"/>
      <c r="F126" s="42"/>
      <c r="G126" s="42"/>
      <c r="H126" s="42"/>
      <c r="I126" s="54">
        <v>0.5</v>
      </c>
      <c r="J126" s="54">
        <v>0.2</v>
      </c>
      <c r="K126" s="55">
        <f t="shared" si="4"/>
        <v>0</v>
      </c>
      <c r="L126" s="79">
        <f t="shared" si="5"/>
        <v>0</v>
      </c>
      <c r="M126" s="43" t="str">
        <f t="shared" si="6"/>
        <v>No</v>
      </c>
      <c r="N126" s="43" t="str">
        <f t="shared" si="7"/>
        <v>No</v>
      </c>
    </row>
    <row r="127" spans="1:14" ht="16.5" thickBot="1" x14ac:dyDescent="0.3">
      <c r="A127" s="42"/>
      <c r="B127" s="42"/>
      <c r="C127" s="42"/>
      <c r="D127" s="42"/>
      <c r="E127" s="42"/>
      <c r="F127" s="42"/>
      <c r="G127" s="42"/>
      <c r="H127" s="42"/>
      <c r="I127" s="54">
        <v>0.5</v>
      </c>
      <c r="J127" s="54">
        <v>0.2</v>
      </c>
      <c r="K127" s="55">
        <f t="shared" si="4"/>
        <v>0</v>
      </c>
      <c r="L127" s="79">
        <f t="shared" si="5"/>
        <v>0</v>
      </c>
      <c r="M127" s="43" t="str">
        <f t="shared" si="6"/>
        <v>No</v>
      </c>
      <c r="N127" s="43" t="str">
        <f t="shared" si="7"/>
        <v>No</v>
      </c>
    </row>
    <row r="128" spans="1:14" ht="16.5" thickBot="1" x14ac:dyDescent="0.3">
      <c r="A128" s="42"/>
      <c r="B128" s="42"/>
      <c r="C128" s="42"/>
      <c r="D128" s="42"/>
      <c r="E128" s="42"/>
      <c r="F128" s="42"/>
      <c r="G128" s="42"/>
      <c r="H128" s="42"/>
      <c r="I128" s="54">
        <v>0.5</v>
      </c>
      <c r="J128" s="54">
        <v>0.2</v>
      </c>
      <c r="K128" s="55">
        <f t="shared" si="4"/>
        <v>0</v>
      </c>
      <c r="L128" s="79">
        <f t="shared" si="5"/>
        <v>0</v>
      </c>
      <c r="M128" s="43" t="str">
        <f t="shared" si="6"/>
        <v>No</v>
      </c>
      <c r="N128" s="43" t="str">
        <f t="shared" si="7"/>
        <v>No</v>
      </c>
    </row>
    <row r="129" spans="1:14" ht="16.5" thickBot="1" x14ac:dyDescent="0.3">
      <c r="A129" s="42"/>
      <c r="B129" s="42"/>
      <c r="C129" s="42"/>
      <c r="D129" s="42"/>
      <c r="E129" s="42"/>
      <c r="F129" s="42"/>
      <c r="G129" s="42"/>
      <c r="H129" s="42"/>
      <c r="I129" s="54">
        <v>0.5</v>
      </c>
      <c r="J129" s="54">
        <v>0.2</v>
      </c>
      <c r="K129" s="55">
        <f t="shared" si="4"/>
        <v>0</v>
      </c>
      <c r="L129" s="79">
        <f t="shared" si="5"/>
        <v>0</v>
      </c>
      <c r="M129" s="43" t="str">
        <f t="shared" si="6"/>
        <v>No</v>
      </c>
      <c r="N129" s="43" t="str">
        <f t="shared" si="7"/>
        <v>No</v>
      </c>
    </row>
    <row r="130" spans="1:14" ht="16.5" thickBot="1" x14ac:dyDescent="0.3">
      <c r="A130" s="42"/>
      <c r="B130" s="42"/>
      <c r="C130" s="42"/>
      <c r="D130" s="42"/>
      <c r="E130" s="42"/>
      <c r="F130" s="42"/>
      <c r="G130" s="42"/>
      <c r="H130" s="42"/>
      <c r="I130" s="54">
        <v>0.5</v>
      </c>
      <c r="J130" s="54">
        <v>0.2</v>
      </c>
      <c r="K130" s="55">
        <f t="shared" si="4"/>
        <v>0</v>
      </c>
      <c r="L130" s="79">
        <f t="shared" si="5"/>
        <v>0</v>
      </c>
      <c r="M130" s="43" t="str">
        <f t="shared" si="6"/>
        <v>No</v>
      </c>
      <c r="N130" s="43" t="str">
        <f t="shared" si="7"/>
        <v>No</v>
      </c>
    </row>
    <row r="131" spans="1:14" ht="16.5" thickBot="1" x14ac:dyDescent="0.3">
      <c r="A131" s="42"/>
      <c r="B131" s="42"/>
      <c r="C131" s="42"/>
      <c r="D131" s="42"/>
      <c r="E131" s="42"/>
      <c r="F131" s="42"/>
      <c r="G131" s="42"/>
      <c r="H131" s="42"/>
      <c r="I131" s="54">
        <v>0.5</v>
      </c>
      <c r="J131" s="54">
        <v>0.2</v>
      </c>
      <c r="K131" s="55">
        <f t="shared" si="4"/>
        <v>0</v>
      </c>
      <c r="L131" s="79">
        <f t="shared" si="5"/>
        <v>0</v>
      </c>
      <c r="M131" s="43" t="str">
        <f t="shared" si="6"/>
        <v>No</v>
      </c>
      <c r="N131" s="43" t="str">
        <f t="shared" si="7"/>
        <v>No</v>
      </c>
    </row>
    <row r="132" spans="1:14" ht="16.5" thickBot="1" x14ac:dyDescent="0.3">
      <c r="A132" s="42"/>
      <c r="B132" s="42"/>
      <c r="C132" s="42"/>
      <c r="D132" s="42"/>
      <c r="E132" s="42"/>
      <c r="F132" s="42"/>
      <c r="G132" s="42"/>
      <c r="H132" s="42"/>
      <c r="I132" s="54">
        <v>0.5</v>
      </c>
      <c r="J132" s="54">
        <v>0.2</v>
      </c>
      <c r="K132" s="55">
        <f t="shared" si="4"/>
        <v>0</v>
      </c>
      <c r="L132" s="79">
        <f t="shared" si="5"/>
        <v>0</v>
      </c>
      <c r="M132" s="43" t="str">
        <f t="shared" si="6"/>
        <v>No</v>
      </c>
      <c r="N132" s="43" t="str">
        <f t="shared" si="7"/>
        <v>No</v>
      </c>
    </row>
    <row r="133" spans="1:14" ht="16.5" thickBot="1" x14ac:dyDescent="0.3">
      <c r="A133" s="42"/>
      <c r="B133" s="42"/>
      <c r="C133" s="42"/>
      <c r="D133" s="42"/>
      <c r="E133" s="42"/>
      <c r="F133" s="42"/>
      <c r="G133" s="42"/>
      <c r="H133" s="42"/>
      <c r="I133" s="54">
        <v>0.5</v>
      </c>
      <c r="J133" s="54">
        <v>0.2</v>
      </c>
      <c r="K133" s="55">
        <f t="shared" si="4"/>
        <v>0</v>
      </c>
      <c r="L133" s="79">
        <f t="shared" si="5"/>
        <v>0</v>
      </c>
      <c r="M133" s="43" t="str">
        <f t="shared" si="6"/>
        <v>No</v>
      </c>
      <c r="N133" s="43" t="str">
        <f t="shared" si="7"/>
        <v>No</v>
      </c>
    </row>
    <row r="134" spans="1:14" ht="16.5" thickBot="1" x14ac:dyDescent="0.3">
      <c r="A134" s="42"/>
      <c r="B134" s="42"/>
      <c r="C134" s="42"/>
      <c r="D134" s="42"/>
      <c r="E134" s="42"/>
      <c r="F134" s="42"/>
      <c r="G134" s="42"/>
      <c r="H134" s="42"/>
      <c r="I134" s="54">
        <v>0.5</v>
      </c>
      <c r="J134" s="54">
        <v>0.2</v>
      </c>
      <c r="K134" s="55">
        <f t="shared" ref="K134:K149" si="8">F134-E134</f>
        <v>0</v>
      </c>
      <c r="L134" s="79">
        <f t="shared" ref="L134:L149" si="9">H134-G134</f>
        <v>0</v>
      </c>
      <c r="M134" s="43" t="str">
        <f t="shared" ref="M134:M149" si="10">IF(((K134&gt;=I134)+(L134&gt;=J134)),"Yes","No")</f>
        <v>No</v>
      </c>
      <c r="N134" s="43" t="str">
        <f t="shared" si="7"/>
        <v>No</v>
      </c>
    </row>
    <row r="135" spans="1:14" ht="16.5" thickBot="1" x14ac:dyDescent="0.3">
      <c r="A135" s="42"/>
      <c r="B135" s="42"/>
      <c r="C135" s="42"/>
      <c r="D135" s="42"/>
      <c r="E135" s="42"/>
      <c r="F135" s="42"/>
      <c r="G135" s="42"/>
      <c r="H135" s="42"/>
      <c r="I135" s="54">
        <v>0.5</v>
      </c>
      <c r="J135" s="54">
        <v>0.2</v>
      </c>
      <c r="K135" s="55">
        <f t="shared" si="8"/>
        <v>0</v>
      </c>
      <c r="L135" s="79">
        <f t="shared" si="9"/>
        <v>0</v>
      </c>
      <c r="M135" s="43" t="str">
        <f t="shared" si="10"/>
        <v>No</v>
      </c>
      <c r="N135" s="43" t="str">
        <f t="shared" ref="N135:N149" si="11">IF(((K135&gt;I135)+(L135&gt;J135)),"Yes","No")</f>
        <v>No</v>
      </c>
    </row>
    <row r="136" spans="1:14" ht="16.5" thickBot="1" x14ac:dyDescent="0.3">
      <c r="A136" s="42"/>
      <c r="B136" s="42"/>
      <c r="C136" s="42"/>
      <c r="D136" s="42"/>
      <c r="E136" s="42"/>
      <c r="F136" s="42"/>
      <c r="G136" s="42"/>
      <c r="H136" s="42"/>
      <c r="I136" s="54">
        <v>0.5</v>
      </c>
      <c r="J136" s="54">
        <v>0.2</v>
      </c>
      <c r="K136" s="55">
        <f t="shared" si="8"/>
        <v>0</v>
      </c>
      <c r="L136" s="79">
        <f t="shared" si="9"/>
        <v>0</v>
      </c>
      <c r="M136" s="43" t="str">
        <f t="shared" si="10"/>
        <v>No</v>
      </c>
      <c r="N136" s="43" t="str">
        <f t="shared" si="11"/>
        <v>No</v>
      </c>
    </row>
    <row r="137" spans="1:14" ht="16.5" thickBot="1" x14ac:dyDescent="0.3">
      <c r="A137" s="42"/>
      <c r="B137" s="42"/>
      <c r="C137" s="42"/>
      <c r="D137" s="42"/>
      <c r="E137" s="42"/>
      <c r="F137" s="42"/>
      <c r="G137" s="42"/>
      <c r="H137" s="42"/>
      <c r="I137" s="54">
        <v>0.5</v>
      </c>
      <c r="J137" s="54">
        <v>0.2</v>
      </c>
      <c r="K137" s="55">
        <f t="shared" si="8"/>
        <v>0</v>
      </c>
      <c r="L137" s="79">
        <f t="shared" si="9"/>
        <v>0</v>
      </c>
      <c r="M137" s="43" t="str">
        <f t="shared" si="10"/>
        <v>No</v>
      </c>
      <c r="N137" s="43" t="str">
        <f t="shared" si="11"/>
        <v>No</v>
      </c>
    </row>
    <row r="138" spans="1:14" ht="16.5" thickBot="1" x14ac:dyDescent="0.3">
      <c r="A138" s="42"/>
      <c r="B138" s="42"/>
      <c r="C138" s="42"/>
      <c r="D138" s="42"/>
      <c r="E138" s="42"/>
      <c r="F138" s="42"/>
      <c r="G138" s="42"/>
      <c r="H138" s="42"/>
      <c r="I138" s="54">
        <v>0.5</v>
      </c>
      <c r="J138" s="54">
        <v>0.2</v>
      </c>
      <c r="K138" s="55">
        <f t="shared" si="8"/>
        <v>0</v>
      </c>
      <c r="L138" s="79">
        <f t="shared" si="9"/>
        <v>0</v>
      </c>
      <c r="M138" s="43" t="str">
        <f t="shared" si="10"/>
        <v>No</v>
      </c>
      <c r="N138" s="43" t="str">
        <f t="shared" si="11"/>
        <v>No</v>
      </c>
    </row>
    <row r="139" spans="1:14" ht="16.5" thickBot="1" x14ac:dyDescent="0.3">
      <c r="A139" s="42"/>
      <c r="B139" s="42"/>
      <c r="C139" s="42"/>
      <c r="D139" s="42"/>
      <c r="E139" s="42"/>
      <c r="F139" s="42"/>
      <c r="G139" s="42"/>
      <c r="H139" s="42"/>
      <c r="I139" s="54">
        <v>0.5</v>
      </c>
      <c r="J139" s="54">
        <v>0.2</v>
      </c>
      <c r="K139" s="55">
        <f t="shared" si="8"/>
        <v>0</v>
      </c>
      <c r="L139" s="79">
        <f t="shared" si="9"/>
        <v>0</v>
      </c>
      <c r="M139" s="43" t="str">
        <f t="shared" si="10"/>
        <v>No</v>
      </c>
      <c r="N139" s="43" t="str">
        <f t="shared" si="11"/>
        <v>No</v>
      </c>
    </row>
    <row r="140" spans="1:14" ht="16.5" thickBot="1" x14ac:dyDescent="0.3">
      <c r="A140" s="42"/>
      <c r="B140" s="42"/>
      <c r="C140" s="42"/>
      <c r="D140" s="42"/>
      <c r="E140" s="42"/>
      <c r="F140" s="42"/>
      <c r="G140" s="42"/>
      <c r="H140" s="42"/>
      <c r="I140" s="54">
        <v>0.5</v>
      </c>
      <c r="J140" s="54">
        <v>0.2</v>
      </c>
      <c r="K140" s="55">
        <f t="shared" si="8"/>
        <v>0</v>
      </c>
      <c r="L140" s="79">
        <f t="shared" si="9"/>
        <v>0</v>
      </c>
      <c r="M140" s="43" t="str">
        <f t="shared" si="10"/>
        <v>No</v>
      </c>
      <c r="N140" s="43" t="str">
        <f t="shared" si="11"/>
        <v>No</v>
      </c>
    </row>
    <row r="141" spans="1:14" ht="16.5" thickBot="1" x14ac:dyDescent="0.3">
      <c r="A141" s="42"/>
      <c r="B141" s="42"/>
      <c r="C141" s="42"/>
      <c r="D141" s="42"/>
      <c r="E141" s="42"/>
      <c r="F141" s="42"/>
      <c r="G141" s="42"/>
      <c r="H141" s="42"/>
      <c r="I141" s="54">
        <v>0.5</v>
      </c>
      <c r="J141" s="54">
        <v>0.2</v>
      </c>
      <c r="K141" s="55">
        <f t="shared" si="8"/>
        <v>0</v>
      </c>
      <c r="L141" s="79">
        <f t="shared" si="9"/>
        <v>0</v>
      </c>
      <c r="M141" s="43" t="str">
        <f t="shared" si="10"/>
        <v>No</v>
      </c>
      <c r="N141" s="43" t="str">
        <f t="shared" si="11"/>
        <v>No</v>
      </c>
    </row>
    <row r="142" spans="1:14" ht="16.5" thickBot="1" x14ac:dyDescent="0.3">
      <c r="A142" s="42"/>
      <c r="B142" s="42"/>
      <c r="C142" s="42"/>
      <c r="D142" s="42"/>
      <c r="E142" s="42"/>
      <c r="F142" s="42"/>
      <c r="G142" s="42"/>
      <c r="H142" s="42"/>
      <c r="I142" s="54">
        <v>0.5</v>
      </c>
      <c r="J142" s="54">
        <v>0.2</v>
      </c>
      <c r="K142" s="55">
        <f t="shared" si="8"/>
        <v>0</v>
      </c>
      <c r="L142" s="79">
        <f t="shared" si="9"/>
        <v>0</v>
      </c>
      <c r="M142" s="43" t="str">
        <f t="shared" si="10"/>
        <v>No</v>
      </c>
      <c r="N142" s="43" t="str">
        <f t="shared" si="11"/>
        <v>No</v>
      </c>
    </row>
    <row r="143" spans="1:14" ht="16.5" thickBot="1" x14ac:dyDescent="0.3">
      <c r="A143" s="42"/>
      <c r="B143" s="42"/>
      <c r="C143" s="42"/>
      <c r="D143" s="42"/>
      <c r="E143" s="42"/>
      <c r="F143" s="42"/>
      <c r="G143" s="42"/>
      <c r="H143" s="42"/>
      <c r="I143" s="54">
        <v>0.5</v>
      </c>
      <c r="J143" s="54">
        <v>0.2</v>
      </c>
      <c r="K143" s="55">
        <f t="shared" si="8"/>
        <v>0</v>
      </c>
      <c r="L143" s="79">
        <f t="shared" si="9"/>
        <v>0</v>
      </c>
      <c r="M143" s="43" t="str">
        <f t="shared" si="10"/>
        <v>No</v>
      </c>
      <c r="N143" s="43" t="str">
        <f t="shared" si="11"/>
        <v>No</v>
      </c>
    </row>
    <row r="144" spans="1:14" ht="16.5" thickBot="1" x14ac:dyDescent="0.3">
      <c r="A144" s="42"/>
      <c r="B144" s="42"/>
      <c r="C144" s="42"/>
      <c r="D144" s="42"/>
      <c r="E144" s="42"/>
      <c r="F144" s="42"/>
      <c r="G144" s="42"/>
      <c r="H144" s="42"/>
      <c r="I144" s="54">
        <v>0.5</v>
      </c>
      <c r="J144" s="54">
        <v>0.2</v>
      </c>
      <c r="K144" s="55">
        <f t="shared" si="8"/>
        <v>0</v>
      </c>
      <c r="L144" s="79">
        <f t="shared" si="9"/>
        <v>0</v>
      </c>
      <c r="M144" s="43" t="str">
        <f t="shared" si="10"/>
        <v>No</v>
      </c>
      <c r="N144" s="43" t="str">
        <f t="shared" si="11"/>
        <v>No</v>
      </c>
    </row>
    <row r="145" spans="1:14" ht="16.5" thickBot="1" x14ac:dyDescent="0.3">
      <c r="A145" s="42"/>
      <c r="B145" s="42"/>
      <c r="C145" s="42"/>
      <c r="D145" s="42"/>
      <c r="E145" s="42"/>
      <c r="F145" s="42"/>
      <c r="G145" s="42"/>
      <c r="H145" s="42"/>
      <c r="I145" s="54">
        <v>0.5</v>
      </c>
      <c r="J145" s="54">
        <v>0.2</v>
      </c>
      <c r="K145" s="55">
        <f t="shared" si="8"/>
        <v>0</v>
      </c>
      <c r="L145" s="79">
        <f t="shared" si="9"/>
        <v>0</v>
      </c>
      <c r="M145" s="43" t="str">
        <f t="shared" si="10"/>
        <v>No</v>
      </c>
      <c r="N145" s="43" t="str">
        <f t="shared" si="11"/>
        <v>No</v>
      </c>
    </row>
    <row r="146" spans="1:14" ht="16.5" thickBot="1" x14ac:dyDescent="0.3">
      <c r="A146" s="42"/>
      <c r="B146" s="42"/>
      <c r="C146" s="42"/>
      <c r="D146" s="42"/>
      <c r="E146" s="42"/>
      <c r="F146" s="42"/>
      <c r="G146" s="42"/>
      <c r="H146" s="42"/>
      <c r="I146" s="54">
        <v>0.5</v>
      </c>
      <c r="J146" s="54">
        <v>0.2</v>
      </c>
      <c r="K146" s="55">
        <f t="shared" si="8"/>
        <v>0</v>
      </c>
      <c r="L146" s="79">
        <f t="shared" si="9"/>
        <v>0</v>
      </c>
      <c r="M146" s="43" t="str">
        <f t="shared" si="10"/>
        <v>No</v>
      </c>
      <c r="N146" s="43" t="str">
        <f t="shared" si="11"/>
        <v>No</v>
      </c>
    </row>
    <row r="147" spans="1:14" ht="16.5" thickBot="1" x14ac:dyDescent="0.3">
      <c r="A147" s="42"/>
      <c r="B147" s="42"/>
      <c r="C147" s="42"/>
      <c r="D147" s="42"/>
      <c r="E147" s="42"/>
      <c r="F147" s="42"/>
      <c r="G147" s="42"/>
      <c r="H147" s="42"/>
      <c r="I147" s="54">
        <v>0.5</v>
      </c>
      <c r="J147" s="54">
        <v>0.2</v>
      </c>
      <c r="K147" s="55">
        <f t="shared" si="8"/>
        <v>0</v>
      </c>
      <c r="L147" s="79">
        <f t="shared" si="9"/>
        <v>0</v>
      </c>
      <c r="M147" s="43" t="str">
        <f t="shared" si="10"/>
        <v>No</v>
      </c>
      <c r="N147" s="43" t="str">
        <f t="shared" si="11"/>
        <v>No</v>
      </c>
    </row>
    <row r="148" spans="1:14" ht="16.5" thickBot="1" x14ac:dyDescent="0.3">
      <c r="A148" s="42"/>
      <c r="B148" s="42"/>
      <c r="C148" s="42"/>
      <c r="D148" s="42"/>
      <c r="E148" s="42"/>
      <c r="F148" s="42"/>
      <c r="G148" s="42"/>
      <c r="H148" s="42"/>
      <c r="I148" s="54">
        <v>0.5</v>
      </c>
      <c r="J148" s="54">
        <v>0.2</v>
      </c>
      <c r="K148" s="55">
        <f t="shared" si="8"/>
        <v>0</v>
      </c>
      <c r="L148" s="79">
        <f t="shared" si="9"/>
        <v>0</v>
      </c>
      <c r="M148" s="43" t="str">
        <f t="shared" si="10"/>
        <v>No</v>
      </c>
      <c r="N148" s="43" t="str">
        <f t="shared" si="11"/>
        <v>No</v>
      </c>
    </row>
    <row r="149" spans="1:14" ht="16.5" thickBot="1" x14ac:dyDescent="0.3">
      <c r="A149" s="42"/>
      <c r="B149" s="42"/>
      <c r="C149" s="42"/>
      <c r="D149" s="42"/>
      <c r="E149" s="42"/>
      <c r="F149" s="42"/>
      <c r="G149" s="42"/>
      <c r="H149" s="42"/>
      <c r="I149" s="54">
        <v>0.5</v>
      </c>
      <c r="J149" s="54">
        <v>0.2</v>
      </c>
      <c r="K149" s="55">
        <f t="shared" si="8"/>
        <v>0</v>
      </c>
      <c r="L149" s="79">
        <f t="shared" si="9"/>
        <v>0</v>
      </c>
      <c r="M149" s="43" t="str">
        <f t="shared" si="10"/>
        <v>No</v>
      </c>
      <c r="N149" s="43" t="str">
        <f t="shared" si="11"/>
        <v>No</v>
      </c>
    </row>
  </sheetData>
  <mergeCells count="9">
    <mergeCell ref="P24:T33"/>
    <mergeCell ref="A1:A2"/>
    <mergeCell ref="B1:D1"/>
    <mergeCell ref="B2:D2"/>
    <mergeCell ref="E1:L1"/>
    <mergeCell ref="E2:L2"/>
    <mergeCell ref="A3:N3"/>
    <mergeCell ref="P6:Q6"/>
    <mergeCell ref="P7:Q7"/>
  </mergeCells>
  <conditionalFormatting sqref="M5:N149">
    <cfRule type="containsText" dxfId="25" priority="5" operator="containsText" text="No">
      <formula>NOT(ISERROR(SEARCH("No",M5)))</formula>
    </cfRule>
    <cfRule type="containsText" dxfId="24" priority="6" operator="containsText" text="Yes">
      <formula>NOT(ISERROR(SEARCH("Yes",M5)))</formula>
    </cfRule>
  </conditionalFormatting>
  <conditionalFormatting sqref="R15:R16">
    <cfRule type="iconSet" priority="4">
      <iconSet>
        <cfvo type="percent" val="0"/>
        <cfvo type="num" val="1"/>
        <cfvo type="num" val="2"/>
      </iconSet>
    </cfRule>
  </conditionalFormatting>
  <conditionalFormatting sqref="R19">
    <cfRule type="iconSet" priority="3">
      <iconSet>
        <cfvo type="percent" val="0"/>
        <cfvo type="num" val="1"/>
        <cfvo type="num" val="2"/>
      </iconSet>
    </cfRule>
  </conditionalFormatting>
  <conditionalFormatting sqref="S15:S16">
    <cfRule type="iconSet" priority="2">
      <iconSet>
        <cfvo type="percent" val="0"/>
        <cfvo type="num" val="1"/>
        <cfvo type="num" val="2"/>
      </iconSet>
    </cfRule>
  </conditionalFormatting>
  <conditionalFormatting sqref="S19">
    <cfRule type="iconSet" priority="1">
      <iconSet>
        <cfvo type="percent" val="0"/>
        <cfvo type="num" val="1"/>
        <cfvo type="num" val="2"/>
      </iconSet>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177"/>
  <sheetViews>
    <sheetView workbookViewId="0">
      <selection sqref="A1:A2"/>
    </sheetView>
  </sheetViews>
  <sheetFormatPr defaultColWidth="8.85546875" defaultRowHeight="15" x14ac:dyDescent="0.25"/>
  <cols>
    <col min="1" max="2" width="24.28515625" style="33" customWidth="1"/>
    <col min="3" max="3" width="8.85546875" style="33" customWidth="1"/>
    <col min="4" max="4" width="9.28515625" style="33" customWidth="1"/>
    <col min="5" max="5" width="13.140625" style="33" bestFit="1" customWidth="1"/>
    <col min="6" max="8" width="10.7109375" style="33" customWidth="1"/>
    <col min="9" max="9" width="10" style="33" customWidth="1"/>
    <col min="10" max="10" width="10.7109375" style="33" customWidth="1"/>
    <col min="11" max="12" width="10.85546875" style="33" customWidth="1"/>
    <col min="13" max="14" width="13.5703125" style="33" customWidth="1"/>
    <col min="15" max="15" width="9.140625" style="33" customWidth="1"/>
    <col min="16" max="16" width="15.7109375" style="32" customWidth="1"/>
    <col min="17" max="17" width="8.85546875" style="33" customWidth="1"/>
    <col min="18" max="18" width="18.42578125" style="33" customWidth="1"/>
    <col min="19" max="20" width="16.140625" style="33" customWidth="1"/>
    <col min="21" max="16384" width="8.85546875" style="33"/>
  </cols>
  <sheetData>
    <row r="1" spans="1:22" ht="15.6" customHeight="1" thickBot="1" x14ac:dyDescent="0.3">
      <c r="A1" s="105" t="s">
        <v>115</v>
      </c>
      <c r="B1" s="95" t="s">
        <v>64</v>
      </c>
      <c r="C1" s="96"/>
      <c r="D1" s="96"/>
      <c r="E1" s="97"/>
      <c r="F1" s="97"/>
      <c r="G1" s="97"/>
      <c r="H1" s="97"/>
      <c r="I1" s="97"/>
      <c r="J1" s="97"/>
      <c r="K1" s="98"/>
      <c r="L1" s="87"/>
      <c r="M1" s="30" t="s">
        <v>65</v>
      </c>
      <c r="N1" s="60"/>
      <c r="O1" s="31"/>
      <c r="P1" s="58" t="s">
        <v>64</v>
      </c>
      <c r="Q1" s="73">
        <f>E1</f>
        <v>0</v>
      </c>
      <c r="R1" s="59"/>
      <c r="S1" s="58" t="s">
        <v>65</v>
      </c>
      <c r="T1" s="61">
        <f>N1</f>
        <v>0</v>
      </c>
    </row>
    <row r="2" spans="1:22" ht="15.6" customHeight="1" thickBot="1" x14ac:dyDescent="0.3">
      <c r="A2" s="106"/>
      <c r="B2" s="95" t="s">
        <v>68</v>
      </c>
      <c r="C2" s="96"/>
      <c r="D2" s="96"/>
      <c r="E2" s="97"/>
      <c r="F2" s="97"/>
      <c r="G2" s="97"/>
      <c r="H2" s="97"/>
      <c r="I2" s="98"/>
      <c r="J2" s="98"/>
      <c r="K2" s="98"/>
      <c r="L2" s="87"/>
      <c r="M2" s="30" t="s">
        <v>66</v>
      </c>
      <c r="N2" s="72"/>
      <c r="O2" s="31"/>
      <c r="P2" s="58" t="s">
        <v>67</v>
      </c>
      <c r="Q2" s="73">
        <f>E2</f>
        <v>0</v>
      </c>
      <c r="R2" s="59"/>
      <c r="S2" s="58" t="s">
        <v>66</v>
      </c>
      <c r="T2" s="61"/>
    </row>
    <row r="3" spans="1:22" ht="106.15" customHeight="1" thickBot="1" x14ac:dyDescent="0.35">
      <c r="A3" s="99" t="s">
        <v>109</v>
      </c>
      <c r="B3" s="100"/>
      <c r="C3" s="100"/>
      <c r="D3" s="100"/>
      <c r="E3" s="101"/>
      <c r="F3" s="101"/>
      <c r="G3" s="101"/>
      <c r="H3" s="101"/>
      <c r="I3" s="101"/>
      <c r="J3" s="101"/>
      <c r="K3" s="101"/>
      <c r="L3" s="101"/>
      <c r="M3" s="101"/>
      <c r="N3" s="102"/>
      <c r="O3" s="31"/>
      <c r="P3" s="34" t="s">
        <v>26</v>
      </c>
      <c r="Q3" s="35"/>
      <c r="R3" s="35"/>
      <c r="S3" s="35"/>
      <c r="T3" s="35"/>
    </row>
    <row r="4" spans="1:22" ht="48" thickBot="1" x14ac:dyDescent="0.3">
      <c r="A4" s="36" t="s">
        <v>98</v>
      </c>
      <c r="B4" s="36" t="s">
        <v>97</v>
      </c>
      <c r="C4" s="83" t="s">
        <v>116</v>
      </c>
      <c r="D4" s="83" t="s">
        <v>117</v>
      </c>
      <c r="E4" s="37" t="s">
        <v>89</v>
      </c>
      <c r="F4" s="82" t="s">
        <v>90</v>
      </c>
      <c r="G4" s="37" t="s">
        <v>92</v>
      </c>
      <c r="H4" s="82" t="s">
        <v>93</v>
      </c>
      <c r="I4" s="37" t="s">
        <v>96</v>
      </c>
      <c r="J4" s="37" t="s">
        <v>95</v>
      </c>
      <c r="K4" s="37" t="s">
        <v>91</v>
      </c>
      <c r="L4" s="37" t="s">
        <v>94</v>
      </c>
      <c r="M4" s="37" t="s">
        <v>9</v>
      </c>
      <c r="N4" s="37" t="s">
        <v>13</v>
      </c>
      <c r="O4" s="38"/>
      <c r="P4" s="39"/>
      <c r="Q4" s="40"/>
      <c r="R4" s="41" t="s">
        <v>70</v>
      </c>
      <c r="S4" s="41" t="s">
        <v>7</v>
      </c>
      <c r="T4" s="41" t="s">
        <v>5</v>
      </c>
      <c r="U4" s="41" t="s">
        <v>6</v>
      </c>
      <c r="V4" s="66" t="s">
        <v>69</v>
      </c>
    </row>
    <row r="5" spans="1:22" ht="16.5" thickBot="1" x14ac:dyDescent="0.3">
      <c r="A5" s="42"/>
      <c r="B5" s="42"/>
      <c r="C5" s="42"/>
      <c r="D5" s="42"/>
      <c r="E5" s="42"/>
      <c r="F5" s="42"/>
      <c r="G5" s="42"/>
      <c r="H5" s="42"/>
      <c r="I5" s="54">
        <v>0.5</v>
      </c>
      <c r="J5" s="54">
        <v>0.2</v>
      </c>
      <c r="K5" s="55">
        <f>F5-E5</f>
        <v>0</v>
      </c>
      <c r="L5" s="79">
        <f>H5-G5</f>
        <v>0</v>
      </c>
      <c r="M5" s="43" t="str">
        <f>IF(((K5&gt;=I5)+(L5&gt;=J5)),"Yes","No")</f>
        <v>No</v>
      </c>
      <c r="N5" s="43" t="str">
        <f>IF(((K5&gt;I5)+(L5&gt;J5)),"Yes","No")</f>
        <v>No</v>
      </c>
      <c r="O5" s="44"/>
      <c r="P5" s="45" t="s">
        <v>12</v>
      </c>
      <c r="Q5" s="62">
        <f>COUNTA(A5:A40)</f>
        <v>0</v>
      </c>
      <c r="R5" s="40"/>
      <c r="S5" s="40"/>
      <c r="T5" s="40"/>
      <c r="U5" s="40"/>
    </row>
    <row r="6" spans="1:22" ht="16.5" thickBot="1" x14ac:dyDescent="0.3">
      <c r="A6" s="42"/>
      <c r="B6" s="42"/>
      <c r="C6" s="42"/>
      <c r="D6" s="42"/>
      <c r="E6" s="42"/>
      <c r="F6" s="42"/>
      <c r="G6" s="42"/>
      <c r="H6" s="42"/>
      <c r="I6" s="54">
        <v>0.5</v>
      </c>
      <c r="J6" s="54">
        <v>0.2</v>
      </c>
      <c r="K6" s="55">
        <f t="shared" ref="K6:K69" si="0">F6-E6</f>
        <v>0</v>
      </c>
      <c r="L6" s="79">
        <f t="shared" ref="L6:L69" si="1">H6-G6</f>
        <v>0</v>
      </c>
      <c r="M6" s="43" t="str">
        <f t="shared" ref="M6:M69" si="2">IF(((K6&gt;=I6)+(L6&gt;=J6)),"Yes","No")</f>
        <v>No</v>
      </c>
      <c r="N6" s="43" t="str">
        <f t="shared" ref="N6:N70" si="3">IF(((K6&gt;I6)+(L6&gt;J6)),"Yes","No")</f>
        <v>No</v>
      </c>
      <c r="O6" s="44"/>
      <c r="P6" s="103" t="s">
        <v>10</v>
      </c>
      <c r="Q6" s="104"/>
      <c r="R6" s="64">
        <f>COUNTIF($M$5:$M$54, "yes")</f>
        <v>0</v>
      </c>
      <c r="S6" s="56">
        <f>COUNTIF($N$5:$N$54, "yes")</f>
        <v>0</v>
      </c>
      <c r="T6" s="56">
        <f>Q5-(SUM(S6,U6))</f>
        <v>-60</v>
      </c>
      <c r="U6" s="56">
        <f>COUNTIF($M$5:$M$64, "no")</f>
        <v>60</v>
      </c>
      <c r="V6" s="33">
        <f>SUM(S6:U6)</f>
        <v>0</v>
      </c>
    </row>
    <row r="7" spans="1:22" ht="16.5" thickBot="1" x14ac:dyDescent="0.3">
      <c r="A7" s="42"/>
      <c r="B7" s="42"/>
      <c r="C7" s="42"/>
      <c r="D7" s="42"/>
      <c r="E7" s="42"/>
      <c r="F7" s="42"/>
      <c r="G7" s="42"/>
      <c r="H7" s="42"/>
      <c r="I7" s="54">
        <v>0.5</v>
      </c>
      <c r="J7" s="54">
        <v>0.2</v>
      </c>
      <c r="K7" s="55">
        <f t="shared" si="0"/>
        <v>0</v>
      </c>
      <c r="L7" s="79">
        <f t="shared" si="1"/>
        <v>0</v>
      </c>
      <c r="M7" s="43" t="str">
        <f t="shared" si="2"/>
        <v>No</v>
      </c>
      <c r="N7" s="43" t="str">
        <f t="shared" si="3"/>
        <v>No</v>
      </c>
      <c r="O7" s="44"/>
      <c r="P7" s="103" t="s">
        <v>11</v>
      </c>
      <c r="Q7" s="104"/>
      <c r="R7" s="65" t="e">
        <f>R6/$Q$5</f>
        <v>#DIV/0!</v>
      </c>
      <c r="S7" s="57" t="e">
        <f>$S$6/$Q$5</f>
        <v>#DIV/0!</v>
      </c>
      <c r="T7" s="57" t="e">
        <f>$T$6/$Q$5</f>
        <v>#DIV/0!</v>
      </c>
      <c r="U7" s="57" t="e">
        <f>$U$6/$Q$5</f>
        <v>#DIV/0!</v>
      </c>
      <c r="V7" s="63" t="e">
        <f>SUM(S7:U7)</f>
        <v>#DIV/0!</v>
      </c>
    </row>
    <row r="8" spans="1:22" ht="16.5" thickBot="1" x14ac:dyDescent="0.3">
      <c r="A8" s="42"/>
      <c r="B8" s="42"/>
      <c r="C8" s="42"/>
      <c r="D8" s="42"/>
      <c r="E8" s="42"/>
      <c r="F8" s="42"/>
      <c r="G8" s="42"/>
      <c r="H8" s="42"/>
      <c r="I8" s="54">
        <v>0.5</v>
      </c>
      <c r="J8" s="54">
        <v>0.2</v>
      </c>
      <c r="K8" s="55">
        <f t="shared" si="0"/>
        <v>0</v>
      </c>
      <c r="L8" s="79">
        <f t="shared" si="1"/>
        <v>0</v>
      </c>
      <c r="M8" s="43" t="str">
        <f t="shared" si="2"/>
        <v>No</v>
      </c>
      <c r="N8" s="43" t="str">
        <f t="shared" si="3"/>
        <v>No</v>
      </c>
      <c r="O8" s="44"/>
      <c r="P8" s="46"/>
      <c r="Q8" s="35"/>
      <c r="R8" s="35"/>
      <c r="S8" s="35"/>
      <c r="T8" s="35"/>
      <c r="U8" s="35"/>
    </row>
    <row r="9" spans="1:22" ht="16.5" thickBot="1" x14ac:dyDescent="0.3">
      <c r="A9" s="42"/>
      <c r="B9" s="42"/>
      <c r="C9" s="42"/>
      <c r="D9" s="42"/>
      <c r="E9" s="42"/>
      <c r="F9" s="42"/>
      <c r="G9" s="42"/>
      <c r="H9" s="42"/>
      <c r="I9" s="54">
        <v>0.5</v>
      </c>
      <c r="J9" s="54">
        <v>0.2</v>
      </c>
      <c r="K9" s="55">
        <f t="shared" si="0"/>
        <v>0</v>
      </c>
      <c r="L9" s="79">
        <f t="shared" si="1"/>
        <v>0</v>
      </c>
      <c r="M9" s="43" t="str">
        <f t="shared" si="2"/>
        <v>No</v>
      </c>
      <c r="N9" s="43" t="str">
        <f t="shared" si="3"/>
        <v>No</v>
      </c>
      <c r="O9" s="44"/>
      <c r="P9" s="47" t="s">
        <v>17</v>
      </c>
      <c r="Q9" s="48"/>
      <c r="R9" s="48"/>
      <c r="S9" s="35"/>
      <c r="T9" s="35"/>
      <c r="U9" s="35"/>
    </row>
    <row r="10" spans="1:22" ht="17.25" thickBot="1" x14ac:dyDescent="0.3">
      <c r="A10" s="42"/>
      <c r="B10" s="42"/>
      <c r="C10" s="42"/>
      <c r="D10" s="42"/>
      <c r="E10" s="42"/>
      <c r="F10" s="42"/>
      <c r="G10" s="42"/>
      <c r="H10" s="42"/>
      <c r="I10" s="54">
        <v>0.5</v>
      </c>
      <c r="J10" s="54">
        <v>0.2</v>
      </c>
      <c r="K10" s="55">
        <f t="shared" si="0"/>
        <v>0</v>
      </c>
      <c r="L10" s="79">
        <f t="shared" si="1"/>
        <v>0</v>
      </c>
      <c r="M10" s="43" t="str">
        <f t="shared" si="2"/>
        <v>No</v>
      </c>
      <c r="N10" s="43" t="str">
        <f t="shared" si="3"/>
        <v>No</v>
      </c>
      <c r="O10" s="44"/>
      <c r="P10" s="49" t="s">
        <v>15</v>
      </c>
      <c r="Q10" s="67" t="e">
        <f>IF($S$7&gt;=0.5,"Yes","No")</f>
        <v>#DIV/0!</v>
      </c>
      <c r="R10" s="70"/>
      <c r="S10" s="35"/>
      <c r="T10" s="35"/>
      <c r="U10" s="35"/>
    </row>
    <row r="11" spans="1:22" ht="17.25" thickBot="1" x14ac:dyDescent="0.3">
      <c r="A11" s="42"/>
      <c r="B11" s="42"/>
      <c r="C11" s="42"/>
      <c r="D11" s="42"/>
      <c r="E11" s="42"/>
      <c r="F11" s="42"/>
      <c r="G11" s="42"/>
      <c r="H11" s="42"/>
      <c r="I11" s="54">
        <v>0.5</v>
      </c>
      <c r="J11" s="54">
        <v>0.2</v>
      </c>
      <c r="K11" s="55">
        <f t="shared" si="0"/>
        <v>0</v>
      </c>
      <c r="L11" s="79">
        <f t="shared" si="1"/>
        <v>0</v>
      </c>
      <c r="M11" s="43" t="str">
        <f t="shared" si="2"/>
        <v>No</v>
      </c>
      <c r="N11" s="43" t="str">
        <f t="shared" si="3"/>
        <v>No</v>
      </c>
      <c r="O11" s="44"/>
      <c r="P11" s="49" t="s">
        <v>14</v>
      </c>
      <c r="Q11" s="68" t="e">
        <f>IF(T7&gt;=0.4,"Yes","No")</f>
        <v>#DIV/0!</v>
      </c>
      <c r="R11" s="70"/>
      <c r="S11" s="50" t="e">
        <f>T7-S7</f>
        <v>#DIV/0!</v>
      </c>
      <c r="T11" s="35"/>
      <c r="U11" s="35"/>
    </row>
    <row r="12" spans="1:22" ht="30" thickBot="1" x14ac:dyDescent="0.3">
      <c r="A12" s="42"/>
      <c r="B12" s="42"/>
      <c r="C12" s="42"/>
      <c r="D12" s="42"/>
      <c r="E12" s="42"/>
      <c r="F12" s="42"/>
      <c r="G12" s="42"/>
      <c r="H12" s="42"/>
      <c r="I12" s="54">
        <v>0.5</v>
      </c>
      <c r="J12" s="54">
        <v>0.2</v>
      </c>
      <c r="K12" s="55">
        <f t="shared" si="0"/>
        <v>0</v>
      </c>
      <c r="L12" s="79">
        <f t="shared" si="1"/>
        <v>0</v>
      </c>
      <c r="M12" s="43" t="str">
        <f t="shared" si="2"/>
        <v>No</v>
      </c>
      <c r="N12" s="43" t="str">
        <f t="shared" si="3"/>
        <v>No</v>
      </c>
      <c r="O12" s="44"/>
      <c r="P12" s="49" t="s">
        <v>16</v>
      </c>
      <c r="Q12" s="68" t="e">
        <f>IF($U$7&lt;=0.1,"Yes","No")</f>
        <v>#DIV/0!</v>
      </c>
      <c r="R12" s="70"/>
      <c r="S12" s="35"/>
      <c r="T12" s="35"/>
      <c r="U12" s="35"/>
    </row>
    <row r="13" spans="1:22" ht="17.25" thickBot="1" x14ac:dyDescent="0.3">
      <c r="A13" s="42"/>
      <c r="B13" s="42"/>
      <c r="C13" s="42"/>
      <c r="D13" s="42"/>
      <c r="E13" s="42"/>
      <c r="F13" s="42"/>
      <c r="G13" s="42"/>
      <c r="H13" s="42"/>
      <c r="I13" s="54">
        <v>0.5</v>
      </c>
      <c r="J13" s="54">
        <v>0.2</v>
      </c>
      <c r="K13" s="55">
        <f t="shared" si="0"/>
        <v>0</v>
      </c>
      <c r="L13" s="79">
        <f t="shared" si="1"/>
        <v>0</v>
      </c>
      <c r="M13" s="43" t="str">
        <f t="shared" si="2"/>
        <v>No</v>
      </c>
      <c r="N13" s="43" t="str">
        <f t="shared" si="3"/>
        <v>No</v>
      </c>
      <c r="O13" s="44"/>
      <c r="P13" s="51"/>
      <c r="Q13" s="69"/>
      <c r="R13" s="69"/>
      <c r="S13" s="35"/>
      <c r="T13" s="35"/>
      <c r="U13" s="35"/>
    </row>
    <row r="14" spans="1:22" ht="17.25" thickBot="1" x14ac:dyDescent="0.3">
      <c r="A14" s="42"/>
      <c r="B14" s="42"/>
      <c r="C14" s="42"/>
      <c r="D14" s="42"/>
      <c r="E14" s="42"/>
      <c r="F14" s="42"/>
      <c r="G14" s="42"/>
      <c r="H14" s="42"/>
      <c r="I14" s="54">
        <v>0.5</v>
      </c>
      <c r="J14" s="54">
        <v>0.2</v>
      </c>
      <c r="K14" s="55">
        <f t="shared" si="0"/>
        <v>0</v>
      </c>
      <c r="L14" s="79">
        <f t="shared" si="1"/>
        <v>0</v>
      </c>
      <c r="M14" s="43" t="str">
        <f t="shared" si="2"/>
        <v>No</v>
      </c>
      <c r="N14" s="43" t="str">
        <f t="shared" si="3"/>
        <v>No</v>
      </c>
      <c r="O14" s="44"/>
      <c r="P14" s="47" t="s">
        <v>18</v>
      </c>
      <c r="Q14" s="69"/>
      <c r="R14" s="69"/>
      <c r="S14" s="35"/>
      <c r="T14" s="35"/>
      <c r="U14" s="35"/>
    </row>
    <row r="15" spans="1:22" ht="17.25" thickBot="1" x14ac:dyDescent="0.3">
      <c r="A15" s="42"/>
      <c r="B15" s="42"/>
      <c r="C15" s="42"/>
      <c r="D15" s="42"/>
      <c r="E15" s="42"/>
      <c r="F15" s="42"/>
      <c r="G15" s="42"/>
      <c r="H15" s="42"/>
      <c r="I15" s="54">
        <v>0.5</v>
      </c>
      <c r="J15" s="54">
        <v>0.2</v>
      </c>
      <c r="K15" s="55">
        <f t="shared" si="0"/>
        <v>0</v>
      </c>
      <c r="L15" s="79">
        <f t="shared" si="1"/>
        <v>0</v>
      </c>
      <c r="M15" s="43" t="str">
        <f t="shared" si="2"/>
        <v>No</v>
      </c>
      <c r="N15" s="43" t="str">
        <f t="shared" si="3"/>
        <v>No</v>
      </c>
      <c r="O15" s="44"/>
      <c r="P15" s="49" t="s">
        <v>19</v>
      </c>
      <c r="Q15" s="67" t="e">
        <f>IF(R7&gt;0.8,"Yes","No")</f>
        <v>#DIV/0!</v>
      </c>
      <c r="R15" s="70"/>
      <c r="S15" s="35"/>
      <c r="T15" s="35"/>
      <c r="U15" s="35"/>
    </row>
    <row r="16" spans="1:22" ht="30" thickBot="1" x14ac:dyDescent="0.3">
      <c r="A16" s="42"/>
      <c r="B16" s="42"/>
      <c r="C16" s="42"/>
      <c r="D16" s="42"/>
      <c r="E16" s="42"/>
      <c r="F16" s="42"/>
      <c r="G16" s="42"/>
      <c r="H16" s="42"/>
      <c r="I16" s="54">
        <v>0.5</v>
      </c>
      <c r="J16" s="54">
        <v>0.2</v>
      </c>
      <c r="K16" s="55">
        <f t="shared" si="0"/>
        <v>0</v>
      </c>
      <c r="L16" s="79">
        <f t="shared" si="1"/>
        <v>0</v>
      </c>
      <c r="M16" s="43" t="str">
        <f t="shared" si="2"/>
        <v>No</v>
      </c>
      <c r="N16" s="43" t="str">
        <f t="shared" si="3"/>
        <v>No</v>
      </c>
      <c r="O16" s="44"/>
      <c r="P16" s="49" t="s">
        <v>20</v>
      </c>
      <c r="Q16" s="68" t="e">
        <f>IF($U$7&lt;0.2,"Yes","No")</f>
        <v>#DIV/0!</v>
      </c>
      <c r="R16" s="70"/>
      <c r="S16" s="35"/>
      <c r="T16" s="35"/>
      <c r="U16" s="35"/>
    </row>
    <row r="17" spans="1:21" ht="17.25" thickBot="1" x14ac:dyDescent="0.3">
      <c r="A17" s="42"/>
      <c r="B17" s="42"/>
      <c r="C17" s="42"/>
      <c r="D17" s="42"/>
      <c r="E17" s="42"/>
      <c r="F17" s="42"/>
      <c r="G17" s="42"/>
      <c r="H17" s="42"/>
      <c r="I17" s="54">
        <v>0.5</v>
      </c>
      <c r="J17" s="54">
        <v>0.2</v>
      </c>
      <c r="K17" s="55">
        <f t="shared" si="0"/>
        <v>0</v>
      </c>
      <c r="L17" s="79">
        <f t="shared" si="1"/>
        <v>0</v>
      </c>
      <c r="M17" s="43" t="str">
        <f t="shared" si="2"/>
        <v>No</v>
      </c>
      <c r="N17" s="43" t="str">
        <f t="shared" si="3"/>
        <v>No</v>
      </c>
      <c r="O17" s="44"/>
      <c r="P17" s="46"/>
      <c r="Q17" s="69"/>
      <c r="R17" s="69"/>
      <c r="S17" s="35"/>
      <c r="T17" s="35"/>
      <c r="U17" s="35"/>
    </row>
    <row r="18" spans="1:21" ht="17.25" thickBot="1" x14ac:dyDescent="0.3">
      <c r="A18" s="42"/>
      <c r="B18" s="42"/>
      <c r="C18" s="42"/>
      <c r="D18" s="42"/>
      <c r="E18" s="42"/>
      <c r="F18" s="42"/>
      <c r="G18" s="42"/>
      <c r="H18" s="42"/>
      <c r="I18" s="54">
        <v>0.5</v>
      </c>
      <c r="J18" s="54">
        <v>0.2</v>
      </c>
      <c r="K18" s="55">
        <f t="shared" si="0"/>
        <v>0</v>
      </c>
      <c r="L18" s="79">
        <f t="shared" si="1"/>
        <v>0</v>
      </c>
      <c r="M18" s="43" t="str">
        <f t="shared" si="2"/>
        <v>No</v>
      </c>
      <c r="N18" s="43" t="str">
        <f t="shared" si="3"/>
        <v>No</v>
      </c>
      <c r="O18" s="44"/>
      <c r="P18" s="52" t="s">
        <v>21</v>
      </c>
      <c r="Q18" s="69"/>
      <c r="R18" s="69"/>
      <c r="S18" s="35"/>
      <c r="T18" s="35"/>
      <c r="U18" s="35"/>
    </row>
    <row r="19" spans="1:21" ht="30" thickBot="1" x14ac:dyDescent="0.3">
      <c r="A19" s="42"/>
      <c r="B19" s="42"/>
      <c r="C19" s="42"/>
      <c r="D19" s="42"/>
      <c r="E19" s="42"/>
      <c r="F19" s="42"/>
      <c r="G19" s="42"/>
      <c r="H19" s="42"/>
      <c r="I19" s="54">
        <v>0.5</v>
      </c>
      <c r="J19" s="54">
        <v>0.2</v>
      </c>
      <c r="K19" s="55">
        <f t="shared" si="0"/>
        <v>0</v>
      </c>
      <c r="L19" s="79">
        <f t="shared" si="1"/>
        <v>0</v>
      </c>
      <c r="M19" s="43" t="str">
        <f t="shared" si="2"/>
        <v>No</v>
      </c>
      <c r="N19" s="43" t="str">
        <f t="shared" si="3"/>
        <v>No</v>
      </c>
      <c r="O19" s="44"/>
      <c r="P19" s="49" t="s">
        <v>22</v>
      </c>
      <c r="Q19" s="67" t="e">
        <f>IF(R7&gt;=0.5,"Yes","No")</f>
        <v>#DIV/0!</v>
      </c>
      <c r="R19" s="70"/>
      <c r="S19" s="35"/>
      <c r="T19" s="35"/>
      <c r="U19" s="35"/>
    </row>
    <row r="20" spans="1:21" ht="17.25" thickBot="1" x14ac:dyDescent="0.3">
      <c r="A20" s="42"/>
      <c r="B20" s="42"/>
      <c r="C20" s="42"/>
      <c r="D20" s="42"/>
      <c r="E20" s="42"/>
      <c r="F20" s="42"/>
      <c r="G20" s="42"/>
      <c r="H20" s="42"/>
      <c r="I20" s="54">
        <v>0.5</v>
      </c>
      <c r="J20" s="54">
        <v>0.2</v>
      </c>
      <c r="K20" s="55">
        <f t="shared" si="0"/>
        <v>0</v>
      </c>
      <c r="L20" s="79">
        <f t="shared" si="1"/>
        <v>0</v>
      </c>
      <c r="M20" s="43" t="str">
        <f t="shared" si="2"/>
        <v>No</v>
      </c>
      <c r="N20" s="43" t="str">
        <f t="shared" si="3"/>
        <v>No</v>
      </c>
      <c r="O20" s="44"/>
      <c r="P20" s="51"/>
      <c r="Q20" s="69"/>
      <c r="R20" s="69"/>
      <c r="S20" s="35"/>
      <c r="T20" s="35"/>
      <c r="U20" s="35"/>
    </row>
    <row r="21" spans="1:21" ht="17.25" thickBot="1" x14ac:dyDescent="0.3">
      <c r="A21" s="42"/>
      <c r="B21" s="42"/>
      <c r="C21" s="42"/>
      <c r="D21" s="42"/>
      <c r="E21" s="42"/>
      <c r="F21" s="42"/>
      <c r="G21" s="42"/>
      <c r="H21" s="42"/>
      <c r="I21" s="54">
        <v>0.5</v>
      </c>
      <c r="J21" s="54">
        <v>0.2</v>
      </c>
      <c r="K21" s="55">
        <f t="shared" si="0"/>
        <v>0</v>
      </c>
      <c r="L21" s="79">
        <f t="shared" si="1"/>
        <v>0</v>
      </c>
      <c r="M21" s="43" t="str">
        <f t="shared" si="2"/>
        <v>No</v>
      </c>
      <c r="N21" s="43" t="str">
        <f t="shared" si="3"/>
        <v>No</v>
      </c>
      <c r="O21" s="44"/>
      <c r="P21" s="53" t="s">
        <v>23</v>
      </c>
      <c r="Q21" s="69"/>
      <c r="R21" s="69"/>
      <c r="S21" s="35"/>
      <c r="T21" s="35"/>
      <c r="U21" s="35"/>
    </row>
    <row r="22" spans="1:21" ht="17.25" thickBot="1" x14ac:dyDescent="0.3">
      <c r="A22" s="42"/>
      <c r="B22" s="42"/>
      <c r="C22" s="42"/>
      <c r="D22" s="42"/>
      <c r="E22" s="42"/>
      <c r="F22" s="42"/>
      <c r="G22" s="42"/>
      <c r="H22" s="42"/>
      <c r="I22" s="54">
        <v>0.5</v>
      </c>
      <c r="J22" s="54">
        <v>0.2</v>
      </c>
      <c r="K22" s="55">
        <f t="shared" si="0"/>
        <v>0</v>
      </c>
      <c r="L22" s="79">
        <f t="shared" si="1"/>
        <v>0</v>
      </c>
      <c r="M22" s="43" t="str">
        <f t="shared" si="2"/>
        <v>No</v>
      </c>
      <c r="N22" s="43" t="str">
        <f t="shared" si="3"/>
        <v>No</v>
      </c>
      <c r="O22" s="44"/>
      <c r="P22" s="49" t="s">
        <v>24</v>
      </c>
      <c r="Q22" s="67" t="e">
        <f>IF(R7&lt;0.5,"Yes","No")</f>
        <v>#DIV/0!</v>
      </c>
      <c r="R22" s="70"/>
      <c r="S22" s="35"/>
      <c r="T22" s="35"/>
      <c r="U22" s="35"/>
    </row>
    <row r="23" spans="1:21" ht="16.5" thickBot="1" x14ac:dyDescent="0.3">
      <c r="A23" s="42"/>
      <c r="B23" s="42"/>
      <c r="C23" s="42"/>
      <c r="D23" s="42"/>
      <c r="E23" s="42"/>
      <c r="F23" s="42"/>
      <c r="G23" s="42"/>
      <c r="H23" s="42"/>
      <c r="I23" s="54">
        <v>0.5</v>
      </c>
      <c r="J23" s="54">
        <v>0.2</v>
      </c>
      <c r="K23" s="55">
        <f t="shared" si="0"/>
        <v>0</v>
      </c>
      <c r="L23" s="79">
        <f t="shared" si="1"/>
        <v>0</v>
      </c>
      <c r="M23" s="43" t="str">
        <f t="shared" si="2"/>
        <v>No</v>
      </c>
      <c r="N23" s="43" t="str">
        <f t="shared" si="3"/>
        <v>No</v>
      </c>
      <c r="O23" s="44"/>
    </row>
    <row r="24" spans="1:21" ht="16.5" thickBot="1" x14ac:dyDescent="0.3">
      <c r="A24" s="42"/>
      <c r="B24" s="42"/>
      <c r="C24" s="42"/>
      <c r="D24" s="42"/>
      <c r="E24" s="42"/>
      <c r="F24" s="42"/>
      <c r="G24" s="42"/>
      <c r="H24" s="42"/>
      <c r="I24" s="54">
        <v>0.5</v>
      </c>
      <c r="J24" s="54">
        <v>0.2</v>
      </c>
      <c r="K24" s="55">
        <f t="shared" si="0"/>
        <v>0</v>
      </c>
      <c r="L24" s="79">
        <f t="shared" si="1"/>
        <v>0</v>
      </c>
      <c r="M24" s="43" t="str">
        <f t="shared" si="2"/>
        <v>No</v>
      </c>
      <c r="N24" s="43" t="str">
        <f t="shared" si="3"/>
        <v>No</v>
      </c>
      <c r="O24" s="44"/>
      <c r="P24" s="91" t="str">
        <f>A3</f>
        <v>From August 6th, 2012 through May 10th, 2013, 100% of 3rd Grade Music students will improve their musical reasoning and language skills as measured by the Music Thinking Strategies (Critical Thinking in Music) Assessment.   
Students’ scores on four-level rubric will be converted to a 4.0 scale, and each student’s pre-test score will be reported as a mean.
Students will increase from their pre-assessment mean scores to their post-assessment mean scores on the Music Thinking Strategies (Critical Thinking in Music) Assessment as follows:  
For Rubric Items 1, 2, 3 and 4:
Increase from their pre-test mean scores to their post-test mean scores by .5.
For Items 5, 6, 7, and 8:
Increase from their pre-test mean scores to their post-test mean scores by .2.</v>
      </c>
      <c r="Q24" s="91"/>
      <c r="R24" s="91"/>
      <c r="S24" s="91"/>
      <c r="T24" s="91"/>
    </row>
    <row r="25" spans="1:21" ht="16.5" thickBot="1" x14ac:dyDescent="0.3">
      <c r="A25" s="42"/>
      <c r="B25" s="42"/>
      <c r="C25" s="42"/>
      <c r="D25" s="42"/>
      <c r="E25" s="42"/>
      <c r="F25" s="42"/>
      <c r="G25" s="42"/>
      <c r="H25" s="42"/>
      <c r="I25" s="54">
        <v>0.5</v>
      </c>
      <c r="J25" s="54">
        <v>0.2</v>
      </c>
      <c r="K25" s="55">
        <f t="shared" si="0"/>
        <v>0</v>
      </c>
      <c r="L25" s="79">
        <f t="shared" si="1"/>
        <v>0</v>
      </c>
      <c r="M25" s="43" t="str">
        <f t="shared" si="2"/>
        <v>No</v>
      </c>
      <c r="N25" s="43" t="str">
        <f t="shared" si="3"/>
        <v>No</v>
      </c>
      <c r="O25" s="44"/>
      <c r="P25" s="91"/>
      <c r="Q25" s="91"/>
      <c r="R25" s="91"/>
      <c r="S25" s="91"/>
      <c r="T25" s="91"/>
    </row>
    <row r="26" spans="1:21" ht="16.5" thickBot="1" x14ac:dyDescent="0.3">
      <c r="A26" s="42"/>
      <c r="B26" s="42"/>
      <c r="C26" s="42"/>
      <c r="D26" s="42"/>
      <c r="E26" s="42"/>
      <c r="F26" s="42"/>
      <c r="G26" s="42"/>
      <c r="H26" s="42"/>
      <c r="I26" s="54">
        <v>0.5</v>
      </c>
      <c r="J26" s="54">
        <v>0.2</v>
      </c>
      <c r="K26" s="55">
        <f t="shared" si="0"/>
        <v>0</v>
      </c>
      <c r="L26" s="79">
        <f t="shared" si="1"/>
        <v>0</v>
      </c>
      <c r="M26" s="43" t="str">
        <f t="shared" si="2"/>
        <v>No</v>
      </c>
      <c r="N26" s="43" t="str">
        <f t="shared" si="3"/>
        <v>No</v>
      </c>
      <c r="O26" s="44"/>
      <c r="P26" s="91"/>
      <c r="Q26" s="91"/>
      <c r="R26" s="91"/>
      <c r="S26" s="91"/>
      <c r="T26" s="91"/>
    </row>
    <row r="27" spans="1:21" ht="16.5" thickBot="1" x14ac:dyDescent="0.3">
      <c r="A27" s="42"/>
      <c r="B27" s="42"/>
      <c r="C27" s="42"/>
      <c r="D27" s="42"/>
      <c r="E27" s="42"/>
      <c r="F27" s="42"/>
      <c r="G27" s="42"/>
      <c r="H27" s="42"/>
      <c r="I27" s="54">
        <v>0.5</v>
      </c>
      <c r="J27" s="54">
        <v>0.2</v>
      </c>
      <c r="K27" s="55">
        <f t="shared" si="0"/>
        <v>0</v>
      </c>
      <c r="L27" s="79">
        <f t="shared" si="1"/>
        <v>0</v>
      </c>
      <c r="M27" s="43" t="str">
        <f t="shared" si="2"/>
        <v>No</v>
      </c>
      <c r="N27" s="43" t="str">
        <f t="shared" si="3"/>
        <v>No</v>
      </c>
      <c r="O27" s="44"/>
      <c r="P27" s="91"/>
      <c r="Q27" s="91"/>
      <c r="R27" s="91"/>
      <c r="S27" s="91"/>
      <c r="T27" s="91"/>
    </row>
    <row r="28" spans="1:21" ht="16.5" thickBot="1" x14ac:dyDescent="0.3">
      <c r="A28" s="42"/>
      <c r="B28" s="42"/>
      <c r="C28" s="42"/>
      <c r="D28" s="42"/>
      <c r="E28" s="42"/>
      <c r="F28" s="42"/>
      <c r="G28" s="42"/>
      <c r="H28" s="42"/>
      <c r="I28" s="54">
        <v>0.5</v>
      </c>
      <c r="J28" s="54">
        <v>0.2</v>
      </c>
      <c r="K28" s="55">
        <f t="shared" si="0"/>
        <v>0</v>
      </c>
      <c r="L28" s="79">
        <f t="shared" si="1"/>
        <v>0</v>
      </c>
      <c r="M28" s="43" t="str">
        <f t="shared" si="2"/>
        <v>No</v>
      </c>
      <c r="N28" s="43" t="str">
        <f t="shared" si="3"/>
        <v>No</v>
      </c>
      <c r="O28" s="44"/>
      <c r="P28" s="91"/>
      <c r="Q28" s="91"/>
      <c r="R28" s="91"/>
      <c r="S28" s="91"/>
      <c r="T28" s="91"/>
    </row>
    <row r="29" spans="1:21" ht="16.5" thickBot="1" x14ac:dyDescent="0.3">
      <c r="A29" s="42"/>
      <c r="B29" s="42"/>
      <c r="C29" s="42"/>
      <c r="D29" s="42"/>
      <c r="E29" s="42"/>
      <c r="F29" s="42"/>
      <c r="G29" s="42"/>
      <c r="H29" s="42"/>
      <c r="I29" s="54">
        <v>0.5</v>
      </c>
      <c r="J29" s="54">
        <v>0.2</v>
      </c>
      <c r="K29" s="55">
        <f t="shared" si="0"/>
        <v>0</v>
      </c>
      <c r="L29" s="79">
        <f t="shared" si="1"/>
        <v>0</v>
      </c>
      <c r="M29" s="43" t="str">
        <f t="shared" si="2"/>
        <v>No</v>
      </c>
      <c r="N29" s="43" t="str">
        <f t="shared" si="3"/>
        <v>No</v>
      </c>
      <c r="O29" s="44"/>
      <c r="P29" s="92"/>
      <c r="Q29" s="92"/>
      <c r="R29" s="92"/>
      <c r="S29" s="92"/>
      <c r="T29" s="92"/>
    </row>
    <row r="30" spans="1:21" ht="16.5" thickBot="1" x14ac:dyDescent="0.3">
      <c r="A30" s="42"/>
      <c r="B30" s="42"/>
      <c r="C30" s="42"/>
      <c r="D30" s="42"/>
      <c r="E30" s="42"/>
      <c r="F30" s="42"/>
      <c r="G30" s="42"/>
      <c r="H30" s="42"/>
      <c r="I30" s="54">
        <v>0.5</v>
      </c>
      <c r="J30" s="54">
        <v>0.2</v>
      </c>
      <c r="K30" s="55">
        <f t="shared" si="0"/>
        <v>0</v>
      </c>
      <c r="L30" s="79">
        <f t="shared" si="1"/>
        <v>0</v>
      </c>
      <c r="M30" s="43" t="str">
        <f t="shared" si="2"/>
        <v>No</v>
      </c>
      <c r="N30" s="43" t="str">
        <f t="shared" si="3"/>
        <v>No</v>
      </c>
      <c r="O30" s="44"/>
      <c r="P30" s="92"/>
      <c r="Q30" s="92"/>
      <c r="R30" s="92"/>
      <c r="S30" s="92"/>
      <c r="T30" s="92"/>
    </row>
    <row r="31" spans="1:21" ht="16.5" thickBot="1" x14ac:dyDescent="0.3">
      <c r="A31" s="42"/>
      <c r="B31" s="42"/>
      <c r="C31" s="42"/>
      <c r="D31" s="42"/>
      <c r="E31" s="42"/>
      <c r="F31" s="42"/>
      <c r="G31" s="42"/>
      <c r="H31" s="42"/>
      <c r="I31" s="54">
        <v>0.5</v>
      </c>
      <c r="J31" s="54">
        <v>0.2</v>
      </c>
      <c r="K31" s="55">
        <f t="shared" si="0"/>
        <v>0</v>
      </c>
      <c r="L31" s="79">
        <f t="shared" si="1"/>
        <v>0</v>
      </c>
      <c r="M31" s="43" t="str">
        <f t="shared" si="2"/>
        <v>No</v>
      </c>
      <c r="N31" s="43" t="str">
        <f t="shared" si="3"/>
        <v>No</v>
      </c>
      <c r="O31" s="44"/>
      <c r="P31" s="92"/>
      <c r="Q31" s="92"/>
      <c r="R31" s="92"/>
      <c r="S31" s="92"/>
      <c r="T31" s="92"/>
    </row>
    <row r="32" spans="1:21" ht="16.5" thickBot="1" x14ac:dyDescent="0.3">
      <c r="A32" s="42"/>
      <c r="B32" s="42"/>
      <c r="C32" s="42"/>
      <c r="D32" s="42"/>
      <c r="E32" s="42"/>
      <c r="F32" s="42"/>
      <c r="G32" s="42"/>
      <c r="H32" s="42"/>
      <c r="I32" s="54">
        <v>0.5</v>
      </c>
      <c r="J32" s="54">
        <v>0.2</v>
      </c>
      <c r="K32" s="55">
        <f t="shared" si="0"/>
        <v>0</v>
      </c>
      <c r="L32" s="79">
        <f t="shared" si="1"/>
        <v>0</v>
      </c>
      <c r="M32" s="43" t="str">
        <f t="shared" si="2"/>
        <v>No</v>
      </c>
      <c r="N32" s="43" t="str">
        <f t="shared" si="3"/>
        <v>No</v>
      </c>
      <c r="O32" s="44"/>
      <c r="P32" s="92"/>
      <c r="Q32" s="92"/>
      <c r="R32" s="92"/>
      <c r="S32" s="92"/>
      <c r="T32" s="92"/>
    </row>
    <row r="33" spans="1:20" ht="16.5" thickBot="1" x14ac:dyDescent="0.3">
      <c r="A33" s="42"/>
      <c r="B33" s="42"/>
      <c r="C33" s="42"/>
      <c r="D33" s="42"/>
      <c r="E33" s="42"/>
      <c r="F33" s="42"/>
      <c r="G33" s="42"/>
      <c r="H33" s="42"/>
      <c r="I33" s="54">
        <v>0.5</v>
      </c>
      <c r="J33" s="54">
        <v>0.2</v>
      </c>
      <c r="K33" s="55">
        <f t="shared" si="0"/>
        <v>0</v>
      </c>
      <c r="L33" s="79">
        <f t="shared" si="1"/>
        <v>0</v>
      </c>
      <c r="M33" s="43" t="str">
        <f t="shared" si="2"/>
        <v>No</v>
      </c>
      <c r="N33" s="43" t="str">
        <f t="shared" si="3"/>
        <v>No</v>
      </c>
      <c r="O33" s="44"/>
      <c r="P33" s="92"/>
      <c r="Q33" s="92"/>
      <c r="R33" s="92"/>
      <c r="S33" s="92"/>
      <c r="T33" s="92"/>
    </row>
    <row r="34" spans="1:20" ht="16.5" thickBot="1" x14ac:dyDescent="0.3">
      <c r="A34" s="42"/>
      <c r="B34" s="42"/>
      <c r="C34" s="42"/>
      <c r="D34" s="42"/>
      <c r="E34" s="42"/>
      <c r="F34" s="42"/>
      <c r="G34" s="42"/>
      <c r="H34" s="42"/>
      <c r="I34" s="54">
        <v>0.5</v>
      </c>
      <c r="J34" s="54">
        <v>0.2</v>
      </c>
      <c r="K34" s="55">
        <f t="shared" si="0"/>
        <v>0</v>
      </c>
      <c r="L34" s="79">
        <f t="shared" si="1"/>
        <v>0</v>
      </c>
      <c r="M34" s="43" t="str">
        <f t="shared" si="2"/>
        <v>No</v>
      </c>
      <c r="N34" s="43" t="str">
        <f t="shared" si="3"/>
        <v>No</v>
      </c>
      <c r="O34" s="44"/>
    </row>
    <row r="35" spans="1:20" ht="16.5" thickBot="1" x14ac:dyDescent="0.3">
      <c r="A35" s="42"/>
      <c r="B35" s="42"/>
      <c r="C35" s="42"/>
      <c r="D35" s="42"/>
      <c r="E35" s="42"/>
      <c r="F35" s="42"/>
      <c r="G35" s="42"/>
      <c r="H35" s="42"/>
      <c r="I35" s="54">
        <v>0.5</v>
      </c>
      <c r="J35" s="54">
        <v>0.2</v>
      </c>
      <c r="K35" s="55">
        <f t="shared" si="0"/>
        <v>0</v>
      </c>
      <c r="L35" s="79">
        <f t="shared" si="1"/>
        <v>0</v>
      </c>
      <c r="M35" s="43" t="str">
        <f t="shared" si="2"/>
        <v>No</v>
      </c>
      <c r="N35" s="43" t="str">
        <f t="shared" si="3"/>
        <v>No</v>
      </c>
      <c r="O35" s="44"/>
    </row>
    <row r="36" spans="1:20" ht="16.5" thickBot="1" x14ac:dyDescent="0.3">
      <c r="A36" s="42"/>
      <c r="B36" s="42"/>
      <c r="C36" s="42"/>
      <c r="D36" s="42"/>
      <c r="E36" s="42"/>
      <c r="F36" s="42"/>
      <c r="G36" s="42"/>
      <c r="H36" s="42"/>
      <c r="I36" s="54">
        <v>0.5</v>
      </c>
      <c r="J36" s="54">
        <v>0.2</v>
      </c>
      <c r="K36" s="55">
        <f t="shared" si="0"/>
        <v>0</v>
      </c>
      <c r="L36" s="79">
        <f t="shared" si="1"/>
        <v>0</v>
      </c>
      <c r="M36" s="43" t="str">
        <f t="shared" si="2"/>
        <v>No</v>
      </c>
      <c r="N36" s="43" t="str">
        <f t="shared" si="3"/>
        <v>No</v>
      </c>
      <c r="O36" s="44"/>
    </row>
    <row r="37" spans="1:20" ht="16.5" thickBot="1" x14ac:dyDescent="0.3">
      <c r="A37" s="42"/>
      <c r="B37" s="42"/>
      <c r="C37" s="42"/>
      <c r="D37" s="42"/>
      <c r="E37" s="42"/>
      <c r="F37" s="42"/>
      <c r="G37" s="42"/>
      <c r="H37" s="42"/>
      <c r="I37" s="54">
        <v>0.5</v>
      </c>
      <c r="J37" s="54">
        <v>0.2</v>
      </c>
      <c r="K37" s="55">
        <f t="shared" si="0"/>
        <v>0</v>
      </c>
      <c r="L37" s="79">
        <f t="shared" si="1"/>
        <v>0</v>
      </c>
      <c r="M37" s="43" t="str">
        <f t="shared" si="2"/>
        <v>No</v>
      </c>
      <c r="N37" s="43" t="str">
        <f t="shared" si="3"/>
        <v>No</v>
      </c>
      <c r="O37" s="44"/>
    </row>
    <row r="38" spans="1:20" ht="16.5" thickBot="1" x14ac:dyDescent="0.3">
      <c r="A38" s="42"/>
      <c r="B38" s="42"/>
      <c r="C38" s="42"/>
      <c r="D38" s="42"/>
      <c r="E38" s="42"/>
      <c r="F38" s="42"/>
      <c r="G38" s="42"/>
      <c r="H38" s="42"/>
      <c r="I38" s="54">
        <v>0.5</v>
      </c>
      <c r="J38" s="54">
        <v>0.2</v>
      </c>
      <c r="K38" s="55">
        <f t="shared" si="0"/>
        <v>0</v>
      </c>
      <c r="L38" s="79">
        <f t="shared" si="1"/>
        <v>0</v>
      </c>
      <c r="M38" s="43" t="str">
        <f t="shared" si="2"/>
        <v>No</v>
      </c>
      <c r="N38" s="43" t="str">
        <f t="shared" si="3"/>
        <v>No</v>
      </c>
      <c r="O38" s="44"/>
    </row>
    <row r="39" spans="1:20" ht="16.5" thickBot="1" x14ac:dyDescent="0.3">
      <c r="A39" s="42"/>
      <c r="B39" s="42"/>
      <c r="C39" s="42"/>
      <c r="D39" s="42"/>
      <c r="E39" s="42"/>
      <c r="F39" s="42"/>
      <c r="G39" s="42"/>
      <c r="H39" s="42"/>
      <c r="I39" s="54">
        <v>0.5</v>
      </c>
      <c r="J39" s="54">
        <v>0.2</v>
      </c>
      <c r="K39" s="55">
        <f t="shared" si="0"/>
        <v>0</v>
      </c>
      <c r="L39" s="79">
        <f t="shared" si="1"/>
        <v>0</v>
      </c>
      <c r="M39" s="43" t="str">
        <f t="shared" si="2"/>
        <v>No</v>
      </c>
      <c r="N39" s="43" t="str">
        <f t="shared" si="3"/>
        <v>No</v>
      </c>
      <c r="O39" s="44"/>
    </row>
    <row r="40" spans="1:20" ht="16.5" thickBot="1" x14ac:dyDescent="0.3">
      <c r="A40" s="42"/>
      <c r="B40" s="42"/>
      <c r="C40" s="42"/>
      <c r="D40" s="42"/>
      <c r="E40" s="42"/>
      <c r="F40" s="42"/>
      <c r="G40" s="42"/>
      <c r="H40" s="42"/>
      <c r="I40" s="54">
        <v>0.5</v>
      </c>
      <c r="J40" s="54">
        <v>0.2</v>
      </c>
      <c r="K40" s="55">
        <f t="shared" si="0"/>
        <v>0</v>
      </c>
      <c r="L40" s="79">
        <f t="shared" si="1"/>
        <v>0</v>
      </c>
      <c r="M40" s="43" t="str">
        <f t="shared" si="2"/>
        <v>No</v>
      </c>
      <c r="N40" s="43" t="str">
        <f t="shared" si="3"/>
        <v>No</v>
      </c>
      <c r="O40" s="44"/>
    </row>
    <row r="41" spans="1:20" ht="16.5" thickBot="1" x14ac:dyDescent="0.3">
      <c r="A41" s="42"/>
      <c r="B41" s="42"/>
      <c r="C41" s="42"/>
      <c r="D41" s="42"/>
      <c r="E41" s="42"/>
      <c r="F41" s="42"/>
      <c r="G41" s="42"/>
      <c r="H41" s="42"/>
      <c r="I41" s="54">
        <v>0.5</v>
      </c>
      <c r="J41" s="54">
        <v>0.2</v>
      </c>
      <c r="K41" s="55">
        <f t="shared" si="0"/>
        <v>0</v>
      </c>
      <c r="L41" s="79">
        <f t="shared" si="1"/>
        <v>0</v>
      </c>
      <c r="M41" s="43" t="str">
        <f t="shared" si="2"/>
        <v>No</v>
      </c>
      <c r="N41" s="43" t="str">
        <f t="shared" si="3"/>
        <v>No</v>
      </c>
    </row>
    <row r="42" spans="1:20" ht="16.5" thickBot="1" x14ac:dyDescent="0.3">
      <c r="A42" s="42"/>
      <c r="B42" s="42"/>
      <c r="C42" s="42"/>
      <c r="D42" s="42"/>
      <c r="E42" s="42"/>
      <c r="F42" s="42"/>
      <c r="G42" s="42"/>
      <c r="H42" s="42"/>
      <c r="I42" s="54">
        <v>0.5</v>
      </c>
      <c r="J42" s="54">
        <v>0.2</v>
      </c>
      <c r="K42" s="55">
        <f t="shared" si="0"/>
        <v>0</v>
      </c>
      <c r="L42" s="79">
        <f t="shared" si="1"/>
        <v>0</v>
      </c>
      <c r="M42" s="43" t="str">
        <f t="shared" si="2"/>
        <v>No</v>
      </c>
      <c r="N42" s="43" t="str">
        <f t="shared" si="3"/>
        <v>No</v>
      </c>
    </row>
    <row r="43" spans="1:20" ht="16.5" thickBot="1" x14ac:dyDescent="0.3">
      <c r="A43" s="42"/>
      <c r="B43" s="42"/>
      <c r="C43" s="42"/>
      <c r="D43" s="42"/>
      <c r="E43" s="42"/>
      <c r="F43" s="42"/>
      <c r="G43" s="42"/>
      <c r="H43" s="42"/>
      <c r="I43" s="54">
        <v>0.5</v>
      </c>
      <c r="J43" s="54">
        <v>0.2</v>
      </c>
      <c r="K43" s="55">
        <f t="shared" si="0"/>
        <v>0</v>
      </c>
      <c r="L43" s="79">
        <f t="shared" si="1"/>
        <v>0</v>
      </c>
      <c r="M43" s="43" t="str">
        <f t="shared" si="2"/>
        <v>No</v>
      </c>
      <c r="N43" s="43" t="str">
        <f t="shared" si="3"/>
        <v>No</v>
      </c>
    </row>
    <row r="44" spans="1:20" ht="16.5" thickBot="1" x14ac:dyDescent="0.3">
      <c r="A44" s="42"/>
      <c r="B44" s="42"/>
      <c r="C44" s="42"/>
      <c r="D44" s="42"/>
      <c r="E44" s="42"/>
      <c r="F44" s="42"/>
      <c r="G44" s="42"/>
      <c r="H44" s="42"/>
      <c r="I44" s="54">
        <v>0.5</v>
      </c>
      <c r="J44" s="54">
        <v>0.2</v>
      </c>
      <c r="K44" s="55">
        <f t="shared" si="0"/>
        <v>0</v>
      </c>
      <c r="L44" s="79">
        <f t="shared" si="1"/>
        <v>0</v>
      </c>
      <c r="M44" s="43" t="str">
        <f t="shared" si="2"/>
        <v>No</v>
      </c>
      <c r="N44" s="43" t="str">
        <f t="shared" si="3"/>
        <v>No</v>
      </c>
    </row>
    <row r="45" spans="1:20" ht="16.5" thickBot="1" x14ac:dyDescent="0.3">
      <c r="A45" s="42"/>
      <c r="B45" s="42"/>
      <c r="C45" s="42"/>
      <c r="D45" s="42"/>
      <c r="E45" s="42"/>
      <c r="F45" s="42"/>
      <c r="G45" s="42"/>
      <c r="H45" s="42"/>
      <c r="I45" s="54">
        <v>0.5</v>
      </c>
      <c r="J45" s="54">
        <v>0.2</v>
      </c>
      <c r="K45" s="55">
        <f t="shared" si="0"/>
        <v>0</v>
      </c>
      <c r="L45" s="79">
        <f t="shared" si="1"/>
        <v>0</v>
      </c>
      <c r="M45" s="43" t="str">
        <f t="shared" si="2"/>
        <v>No</v>
      </c>
      <c r="N45" s="43" t="str">
        <f t="shared" si="3"/>
        <v>No</v>
      </c>
    </row>
    <row r="46" spans="1:20" ht="16.5" thickBot="1" x14ac:dyDescent="0.3">
      <c r="A46" s="42"/>
      <c r="B46" s="42"/>
      <c r="C46" s="42"/>
      <c r="D46" s="42"/>
      <c r="E46" s="42"/>
      <c r="F46" s="42"/>
      <c r="G46" s="42"/>
      <c r="H46" s="42"/>
      <c r="I46" s="54">
        <v>0.5</v>
      </c>
      <c r="J46" s="54">
        <v>0.2</v>
      </c>
      <c r="K46" s="55">
        <f t="shared" si="0"/>
        <v>0</v>
      </c>
      <c r="L46" s="79">
        <f t="shared" si="1"/>
        <v>0</v>
      </c>
      <c r="M46" s="43" t="str">
        <f t="shared" si="2"/>
        <v>No</v>
      </c>
      <c r="N46" s="43" t="str">
        <f t="shared" si="3"/>
        <v>No</v>
      </c>
    </row>
    <row r="47" spans="1:20" ht="16.5" thickBot="1" x14ac:dyDescent="0.3">
      <c r="A47" s="42"/>
      <c r="B47" s="42"/>
      <c r="C47" s="42"/>
      <c r="D47" s="42"/>
      <c r="E47" s="42"/>
      <c r="F47" s="42"/>
      <c r="G47" s="42"/>
      <c r="H47" s="42"/>
      <c r="I47" s="54">
        <v>0.5</v>
      </c>
      <c r="J47" s="54">
        <v>0.2</v>
      </c>
      <c r="K47" s="55">
        <f t="shared" si="0"/>
        <v>0</v>
      </c>
      <c r="L47" s="79">
        <f t="shared" si="1"/>
        <v>0</v>
      </c>
      <c r="M47" s="43" t="str">
        <f t="shared" si="2"/>
        <v>No</v>
      </c>
      <c r="N47" s="43" t="str">
        <f t="shared" si="3"/>
        <v>No</v>
      </c>
    </row>
    <row r="48" spans="1:20" ht="16.5" thickBot="1" x14ac:dyDescent="0.3">
      <c r="A48" s="42"/>
      <c r="B48" s="42"/>
      <c r="C48" s="42"/>
      <c r="D48" s="42"/>
      <c r="E48" s="42"/>
      <c r="F48" s="42"/>
      <c r="G48" s="42"/>
      <c r="H48" s="42"/>
      <c r="I48" s="54">
        <v>0.5</v>
      </c>
      <c r="J48" s="54">
        <v>0.2</v>
      </c>
      <c r="K48" s="55">
        <f t="shared" si="0"/>
        <v>0</v>
      </c>
      <c r="L48" s="79">
        <f t="shared" si="1"/>
        <v>0</v>
      </c>
      <c r="M48" s="43" t="str">
        <f t="shared" si="2"/>
        <v>No</v>
      </c>
      <c r="N48" s="43" t="str">
        <f t="shared" si="3"/>
        <v>No</v>
      </c>
    </row>
    <row r="49" spans="1:16" ht="16.5" thickBot="1" x14ac:dyDescent="0.3">
      <c r="A49" s="42"/>
      <c r="B49" s="42"/>
      <c r="C49" s="42"/>
      <c r="D49" s="42"/>
      <c r="E49" s="42"/>
      <c r="F49" s="42"/>
      <c r="G49" s="42"/>
      <c r="H49" s="42"/>
      <c r="I49" s="54">
        <v>0.5</v>
      </c>
      <c r="J49" s="54">
        <v>0.2</v>
      </c>
      <c r="K49" s="55">
        <f t="shared" si="0"/>
        <v>0</v>
      </c>
      <c r="L49" s="79">
        <f t="shared" si="1"/>
        <v>0</v>
      </c>
      <c r="M49" s="43" t="str">
        <f t="shared" si="2"/>
        <v>No</v>
      </c>
      <c r="N49" s="43" t="str">
        <f t="shared" si="3"/>
        <v>No</v>
      </c>
      <c r="P49" s="33"/>
    </row>
    <row r="50" spans="1:16" ht="16.5" thickBot="1" x14ac:dyDescent="0.3">
      <c r="A50" s="42"/>
      <c r="B50" s="42"/>
      <c r="C50" s="42"/>
      <c r="D50" s="42"/>
      <c r="E50" s="42"/>
      <c r="F50" s="42"/>
      <c r="G50" s="42"/>
      <c r="H50" s="42"/>
      <c r="I50" s="54">
        <v>0.5</v>
      </c>
      <c r="J50" s="54">
        <v>0.2</v>
      </c>
      <c r="K50" s="55">
        <f t="shared" si="0"/>
        <v>0</v>
      </c>
      <c r="L50" s="79">
        <f t="shared" si="1"/>
        <v>0</v>
      </c>
      <c r="M50" s="43" t="str">
        <f t="shared" si="2"/>
        <v>No</v>
      </c>
      <c r="N50" s="43" t="str">
        <f t="shared" si="3"/>
        <v>No</v>
      </c>
      <c r="P50" s="33"/>
    </row>
    <row r="51" spans="1:16" ht="16.5" thickBot="1" x14ac:dyDescent="0.3">
      <c r="A51" s="42"/>
      <c r="B51" s="42"/>
      <c r="C51" s="42"/>
      <c r="D51" s="42"/>
      <c r="E51" s="42"/>
      <c r="F51" s="42"/>
      <c r="G51" s="42"/>
      <c r="H51" s="42"/>
      <c r="I51" s="54">
        <v>0.5</v>
      </c>
      <c r="J51" s="54">
        <v>0.2</v>
      </c>
      <c r="K51" s="55">
        <f t="shared" si="0"/>
        <v>0</v>
      </c>
      <c r="L51" s="79">
        <f t="shared" si="1"/>
        <v>0</v>
      </c>
      <c r="M51" s="43" t="str">
        <f t="shared" si="2"/>
        <v>No</v>
      </c>
      <c r="N51" s="43" t="str">
        <f t="shared" si="3"/>
        <v>No</v>
      </c>
      <c r="P51" s="33"/>
    </row>
    <row r="52" spans="1:16" ht="16.5" thickBot="1" x14ac:dyDescent="0.3">
      <c r="A52" s="42"/>
      <c r="B52" s="42"/>
      <c r="C52" s="42"/>
      <c r="D52" s="42"/>
      <c r="E52" s="42"/>
      <c r="F52" s="42"/>
      <c r="G52" s="42"/>
      <c r="H52" s="42"/>
      <c r="I52" s="54">
        <v>0.5</v>
      </c>
      <c r="J52" s="54">
        <v>0.2</v>
      </c>
      <c r="K52" s="55">
        <f t="shared" si="0"/>
        <v>0</v>
      </c>
      <c r="L52" s="79">
        <f t="shared" si="1"/>
        <v>0</v>
      </c>
      <c r="M52" s="43" t="str">
        <f t="shared" si="2"/>
        <v>No</v>
      </c>
      <c r="N52" s="43" t="str">
        <f t="shared" si="3"/>
        <v>No</v>
      </c>
      <c r="P52" s="33"/>
    </row>
    <row r="53" spans="1:16" ht="16.5" thickBot="1" x14ac:dyDescent="0.3">
      <c r="A53" s="42"/>
      <c r="B53" s="42"/>
      <c r="C53" s="42"/>
      <c r="D53" s="42"/>
      <c r="E53" s="42"/>
      <c r="F53" s="42"/>
      <c r="G53" s="42"/>
      <c r="H53" s="42"/>
      <c r="I53" s="54">
        <v>0.5</v>
      </c>
      <c r="J53" s="54">
        <v>0.2</v>
      </c>
      <c r="K53" s="55">
        <f t="shared" si="0"/>
        <v>0</v>
      </c>
      <c r="L53" s="79">
        <f t="shared" si="1"/>
        <v>0</v>
      </c>
      <c r="M53" s="43" t="str">
        <f t="shared" si="2"/>
        <v>No</v>
      </c>
      <c r="N53" s="43" t="str">
        <f t="shared" si="3"/>
        <v>No</v>
      </c>
      <c r="P53" s="33"/>
    </row>
    <row r="54" spans="1:16" ht="16.5" thickBot="1" x14ac:dyDescent="0.3">
      <c r="A54" s="42"/>
      <c r="B54" s="42"/>
      <c r="C54" s="42"/>
      <c r="D54" s="42"/>
      <c r="E54" s="42"/>
      <c r="F54" s="42"/>
      <c r="G54" s="42"/>
      <c r="H54" s="42"/>
      <c r="I54" s="54">
        <v>0.5</v>
      </c>
      <c r="J54" s="54">
        <v>0.2</v>
      </c>
      <c r="K54" s="55">
        <f t="shared" si="0"/>
        <v>0</v>
      </c>
      <c r="L54" s="79">
        <f t="shared" si="1"/>
        <v>0</v>
      </c>
      <c r="M54" s="43" t="str">
        <f t="shared" si="2"/>
        <v>No</v>
      </c>
      <c r="N54" s="43" t="str">
        <f t="shared" si="3"/>
        <v>No</v>
      </c>
      <c r="P54" s="33"/>
    </row>
    <row r="55" spans="1:16" ht="16.5" thickBot="1" x14ac:dyDescent="0.3">
      <c r="A55" s="42"/>
      <c r="B55" s="42"/>
      <c r="C55" s="42"/>
      <c r="D55" s="42"/>
      <c r="E55" s="42"/>
      <c r="F55" s="42"/>
      <c r="G55" s="42"/>
      <c r="H55" s="42"/>
      <c r="I55" s="54">
        <v>0.5</v>
      </c>
      <c r="J55" s="54">
        <v>0.2</v>
      </c>
      <c r="K55" s="55">
        <f t="shared" si="0"/>
        <v>0</v>
      </c>
      <c r="L55" s="79">
        <f t="shared" si="1"/>
        <v>0</v>
      </c>
      <c r="M55" s="43" t="str">
        <f t="shared" si="2"/>
        <v>No</v>
      </c>
      <c r="N55" s="43" t="str">
        <f t="shared" si="3"/>
        <v>No</v>
      </c>
      <c r="P55" s="33"/>
    </row>
    <row r="56" spans="1:16" ht="16.5" thickBot="1" x14ac:dyDescent="0.3">
      <c r="A56" s="42"/>
      <c r="B56" s="42"/>
      <c r="C56" s="42"/>
      <c r="D56" s="42"/>
      <c r="E56" s="42"/>
      <c r="F56" s="42"/>
      <c r="G56" s="42"/>
      <c r="H56" s="42"/>
      <c r="I56" s="54">
        <v>0.5</v>
      </c>
      <c r="J56" s="54">
        <v>0.2</v>
      </c>
      <c r="K56" s="55">
        <f t="shared" si="0"/>
        <v>0</v>
      </c>
      <c r="L56" s="79">
        <f t="shared" si="1"/>
        <v>0</v>
      </c>
      <c r="M56" s="43" t="str">
        <f t="shared" si="2"/>
        <v>No</v>
      </c>
      <c r="N56" s="43" t="str">
        <f t="shared" si="3"/>
        <v>No</v>
      </c>
      <c r="P56" s="33"/>
    </row>
    <row r="57" spans="1:16" ht="16.5" thickBot="1" x14ac:dyDescent="0.3">
      <c r="A57" s="42"/>
      <c r="B57" s="42"/>
      <c r="C57" s="42"/>
      <c r="D57" s="42"/>
      <c r="E57" s="42"/>
      <c r="F57" s="42"/>
      <c r="G57" s="42"/>
      <c r="H57" s="42"/>
      <c r="I57" s="54">
        <v>0.5</v>
      </c>
      <c r="J57" s="54">
        <v>0.2</v>
      </c>
      <c r="K57" s="55">
        <f t="shared" si="0"/>
        <v>0</v>
      </c>
      <c r="L57" s="79">
        <f t="shared" si="1"/>
        <v>0</v>
      </c>
      <c r="M57" s="43" t="str">
        <f t="shared" si="2"/>
        <v>No</v>
      </c>
      <c r="N57" s="43" t="str">
        <f t="shared" si="3"/>
        <v>No</v>
      </c>
      <c r="P57" s="33"/>
    </row>
    <row r="58" spans="1:16" ht="16.5" thickBot="1" x14ac:dyDescent="0.3">
      <c r="A58" s="42"/>
      <c r="B58" s="42"/>
      <c r="C58" s="42"/>
      <c r="D58" s="42"/>
      <c r="E58" s="42"/>
      <c r="F58" s="42"/>
      <c r="G58" s="42"/>
      <c r="H58" s="42"/>
      <c r="I58" s="54">
        <v>0.5</v>
      </c>
      <c r="J58" s="54">
        <v>0.2</v>
      </c>
      <c r="K58" s="55">
        <f t="shared" si="0"/>
        <v>0</v>
      </c>
      <c r="L58" s="79">
        <f t="shared" si="1"/>
        <v>0</v>
      </c>
      <c r="M58" s="43" t="str">
        <f t="shared" si="2"/>
        <v>No</v>
      </c>
      <c r="N58" s="43" t="str">
        <f t="shared" si="3"/>
        <v>No</v>
      </c>
      <c r="P58" s="33"/>
    </row>
    <row r="59" spans="1:16" ht="16.5" thickBot="1" x14ac:dyDescent="0.3">
      <c r="A59" s="42"/>
      <c r="B59" s="42"/>
      <c r="C59" s="42"/>
      <c r="D59" s="42"/>
      <c r="E59" s="42"/>
      <c r="F59" s="42"/>
      <c r="G59" s="42"/>
      <c r="H59" s="42"/>
      <c r="I59" s="54">
        <v>0.5</v>
      </c>
      <c r="J59" s="54">
        <v>0.2</v>
      </c>
      <c r="K59" s="55">
        <f t="shared" si="0"/>
        <v>0</v>
      </c>
      <c r="L59" s="79">
        <f t="shared" si="1"/>
        <v>0</v>
      </c>
      <c r="M59" s="43" t="str">
        <f t="shared" si="2"/>
        <v>No</v>
      </c>
      <c r="N59" s="43" t="str">
        <f t="shared" si="3"/>
        <v>No</v>
      </c>
      <c r="P59" s="33"/>
    </row>
    <row r="60" spans="1:16" ht="16.5" thickBot="1" x14ac:dyDescent="0.3">
      <c r="A60" s="42"/>
      <c r="B60" s="42"/>
      <c r="C60" s="42"/>
      <c r="D60" s="42"/>
      <c r="E60" s="42"/>
      <c r="F60" s="42"/>
      <c r="G60" s="42"/>
      <c r="H60" s="42"/>
      <c r="I60" s="54">
        <v>0.5</v>
      </c>
      <c r="J60" s="54">
        <v>0.2</v>
      </c>
      <c r="K60" s="55">
        <f t="shared" si="0"/>
        <v>0</v>
      </c>
      <c r="L60" s="79">
        <f t="shared" si="1"/>
        <v>0</v>
      </c>
      <c r="M60" s="43" t="str">
        <f t="shared" si="2"/>
        <v>No</v>
      </c>
      <c r="N60" s="43" t="str">
        <f t="shared" si="3"/>
        <v>No</v>
      </c>
      <c r="P60" s="33"/>
    </row>
    <row r="61" spans="1:16" ht="16.5" thickBot="1" x14ac:dyDescent="0.3">
      <c r="A61" s="42"/>
      <c r="B61" s="42"/>
      <c r="C61" s="42"/>
      <c r="D61" s="42"/>
      <c r="E61" s="42"/>
      <c r="F61" s="42"/>
      <c r="G61" s="42"/>
      <c r="H61" s="42"/>
      <c r="I61" s="54">
        <v>0.5</v>
      </c>
      <c r="J61" s="54">
        <v>0.2</v>
      </c>
      <c r="K61" s="55">
        <f t="shared" si="0"/>
        <v>0</v>
      </c>
      <c r="L61" s="79">
        <f t="shared" si="1"/>
        <v>0</v>
      </c>
      <c r="M61" s="43" t="str">
        <f t="shared" si="2"/>
        <v>No</v>
      </c>
      <c r="N61" s="43" t="str">
        <f t="shared" si="3"/>
        <v>No</v>
      </c>
      <c r="P61" s="33"/>
    </row>
    <row r="62" spans="1:16" ht="16.5" thickBot="1" x14ac:dyDescent="0.3">
      <c r="A62" s="42"/>
      <c r="B62" s="42"/>
      <c r="C62" s="42"/>
      <c r="D62" s="42"/>
      <c r="E62" s="42"/>
      <c r="F62" s="42"/>
      <c r="G62" s="42"/>
      <c r="H62" s="42"/>
      <c r="I62" s="54">
        <v>0.5</v>
      </c>
      <c r="J62" s="54">
        <v>0.2</v>
      </c>
      <c r="K62" s="55">
        <f t="shared" si="0"/>
        <v>0</v>
      </c>
      <c r="L62" s="79">
        <f t="shared" si="1"/>
        <v>0</v>
      </c>
      <c r="M62" s="43" t="str">
        <f t="shared" si="2"/>
        <v>No</v>
      </c>
      <c r="N62" s="43" t="str">
        <f t="shared" si="3"/>
        <v>No</v>
      </c>
      <c r="P62" s="33"/>
    </row>
    <row r="63" spans="1:16" ht="16.5" thickBot="1" x14ac:dyDescent="0.3">
      <c r="A63" s="42"/>
      <c r="B63" s="42"/>
      <c r="C63" s="42"/>
      <c r="D63" s="42"/>
      <c r="E63" s="42"/>
      <c r="F63" s="42"/>
      <c r="G63" s="42"/>
      <c r="H63" s="42"/>
      <c r="I63" s="54">
        <v>0.5</v>
      </c>
      <c r="J63" s="54">
        <v>0.2</v>
      </c>
      <c r="K63" s="55">
        <f t="shared" si="0"/>
        <v>0</v>
      </c>
      <c r="L63" s="79">
        <f t="shared" si="1"/>
        <v>0</v>
      </c>
      <c r="M63" s="43" t="str">
        <f t="shared" si="2"/>
        <v>No</v>
      </c>
      <c r="N63" s="43" t="str">
        <f t="shared" si="3"/>
        <v>No</v>
      </c>
      <c r="P63" s="33"/>
    </row>
    <row r="64" spans="1:16" ht="16.5" thickBot="1" x14ac:dyDescent="0.3">
      <c r="A64" s="42"/>
      <c r="B64" s="42"/>
      <c r="C64" s="42"/>
      <c r="D64" s="42"/>
      <c r="E64" s="42"/>
      <c r="F64" s="42"/>
      <c r="G64" s="42"/>
      <c r="H64" s="42"/>
      <c r="I64" s="54">
        <v>0.5</v>
      </c>
      <c r="J64" s="54">
        <v>0.2</v>
      </c>
      <c r="K64" s="55">
        <f t="shared" si="0"/>
        <v>0</v>
      </c>
      <c r="L64" s="79">
        <f t="shared" si="1"/>
        <v>0</v>
      </c>
      <c r="M64" s="43" t="str">
        <f t="shared" si="2"/>
        <v>No</v>
      </c>
      <c r="N64" s="43" t="str">
        <f t="shared" si="3"/>
        <v>No</v>
      </c>
      <c r="P64" s="33"/>
    </row>
    <row r="65" spans="1:16" ht="16.5" thickBot="1" x14ac:dyDescent="0.3">
      <c r="A65" s="42"/>
      <c r="B65" s="42"/>
      <c r="C65" s="42"/>
      <c r="D65" s="42"/>
      <c r="E65" s="42"/>
      <c r="F65" s="42"/>
      <c r="G65" s="42"/>
      <c r="H65" s="42"/>
      <c r="I65" s="54">
        <v>0.5</v>
      </c>
      <c r="J65" s="54">
        <v>0.2</v>
      </c>
      <c r="K65" s="55">
        <f t="shared" si="0"/>
        <v>0</v>
      </c>
      <c r="L65" s="79">
        <f t="shared" si="1"/>
        <v>0</v>
      </c>
      <c r="M65" s="43" t="str">
        <f t="shared" si="2"/>
        <v>No</v>
      </c>
      <c r="N65" s="43" t="str">
        <f t="shared" si="3"/>
        <v>No</v>
      </c>
      <c r="P65" s="33"/>
    </row>
    <row r="66" spans="1:16" ht="16.5" thickBot="1" x14ac:dyDescent="0.3">
      <c r="A66" s="42"/>
      <c r="B66" s="42"/>
      <c r="C66" s="42"/>
      <c r="D66" s="42"/>
      <c r="E66" s="42"/>
      <c r="F66" s="42"/>
      <c r="G66" s="42"/>
      <c r="H66" s="42"/>
      <c r="I66" s="54">
        <v>0.5</v>
      </c>
      <c r="J66" s="54">
        <v>0.2</v>
      </c>
      <c r="K66" s="55">
        <f t="shared" si="0"/>
        <v>0</v>
      </c>
      <c r="L66" s="79">
        <f t="shared" si="1"/>
        <v>0</v>
      </c>
      <c r="M66" s="43" t="str">
        <f t="shared" si="2"/>
        <v>No</v>
      </c>
      <c r="N66" s="43" t="str">
        <f t="shared" si="3"/>
        <v>No</v>
      </c>
      <c r="P66" s="33"/>
    </row>
    <row r="67" spans="1:16" ht="16.5" thickBot="1" x14ac:dyDescent="0.3">
      <c r="A67" s="42"/>
      <c r="B67" s="42"/>
      <c r="C67" s="42"/>
      <c r="D67" s="42"/>
      <c r="E67" s="42"/>
      <c r="F67" s="42"/>
      <c r="G67" s="42"/>
      <c r="H67" s="42"/>
      <c r="I67" s="54">
        <v>0.5</v>
      </c>
      <c r="J67" s="54">
        <v>0.2</v>
      </c>
      <c r="K67" s="55">
        <f t="shared" si="0"/>
        <v>0</v>
      </c>
      <c r="L67" s="79">
        <f t="shared" si="1"/>
        <v>0</v>
      </c>
      <c r="M67" s="43" t="str">
        <f t="shared" si="2"/>
        <v>No</v>
      </c>
      <c r="N67" s="43" t="str">
        <f t="shared" si="3"/>
        <v>No</v>
      </c>
      <c r="P67" s="33"/>
    </row>
    <row r="68" spans="1:16" ht="16.5" thickBot="1" x14ac:dyDescent="0.3">
      <c r="A68" s="42"/>
      <c r="B68" s="42"/>
      <c r="C68" s="42"/>
      <c r="D68" s="42"/>
      <c r="E68" s="42"/>
      <c r="F68" s="42"/>
      <c r="G68" s="42"/>
      <c r="H68" s="42"/>
      <c r="I68" s="54">
        <v>0.5</v>
      </c>
      <c r="J68" s="54">
        <v>0.2</v>
      </c>
      <c r="K68" s="55">
        <f t="shared" si="0"/>
        <v>0</v>
      </c>
      <c r="L68" s="79">
        <f t="shared" si="1"/>
        <v>0</v>
      </c>
      <c r="M68" s="43" t="str">
        <f t="shared" si="2"/>
        <v>No</v>
      </c>
      <c r="N68" s="43" t="str">
        <f t="shared" si="3"/>
        <v>No</v>
      </c>
      <c r="P68" s="33"/>
    </row>
    <row r="69" spans="1:16" ht="16.5" thickBot="1" x14ac:dyDescent="0.3">
      <c r="A69" s="42"/>
      <c r="B69" s="42"/>
      <c r="C69" s="42"/>
      <c r="D69" s="42"/>
      <c r="E69" s="42"/>
      <c r="F69" s="42"/>
      <c r="G69" s="42"/>
      <c r="H69" s="42"/>
      <c r="I69" s="54">
        <v>0.5</v>
      </c>
      <c r="J69" s="54">
        <v>0.2</v>
      </c>
      <c r="K69" s="55">
        <f t="shared" si="0"/>
        <v>0</v>
      </c>
      <c r="L69" s="79">
        <f t="shared" si="1"/>
        <v>0</v>
      </c>
      <c r="M69" s="43" t="str">
        <f t="shared" si="2"/>
        <v>No</v>
      </c>
      <c r="N69" s="43" t="str">
        <f t="shared" si="3"/>
        <v>No</v>
      </c>
      <c r="P69" s="33"/>
    </row>
    <row r="70" spans="1:16" ht="16.5" thickBot="1" x14ac:dyDescent="0.3">
      <c r="A70" s="42"/>
      <c r="B70" s="42"/>
      <c r="C70" s="42"/>
      <c r="D70" s="42"/>
      <c r="E70" s="42"/>
      <c r="F70" s="42"/>
      <c r="G70" s="42"/>
      <c r="H70" s="42"/>
      <c r="I70" s="54">
        <v>0.5</v>
      </c>
      <c r="J70" s="54">
        <v>0.2</v>
      </c>
      <c r="K70" s="55">
        <f t="shared" ref="K70:K133" si="4">F70-E70</f>
        <v>0</v>
      </c>
      <c r="L70" s="79">
        <f t="shared" ref="L70:L133" si="5">H70-G70</f>
        <v>0</v>
      </c>
      <c r="M70" s="43" t="str">
        <f t="shared" ref="M70:M133" si="6">IF(((K70&gt;=I70)+(L70&gt;=J70)),"Yes","No")</f>
        <v>No</v>
      </c>
      <c r="N70" s="43" t="str">
        <f t="shared" si="3"/>
        <v>No</v>
      </c>
      <c r="P70" s="33"/>
    </row>
    <row r="71" spans="1:16" ht="16.5" thickBot="1" x14ac:dyDescent="0.3">
      <c r="A71" s="42"/>
      <c r="B71" s="42"/>
      <c r="C71" s="42"/>
      <c r="D71" s="42"/>
      <c r="E71" s="42"/>
      <c r="F71" s="42"/>
      <c r="G71" s="42"/>
      <c r="H71" s="42"/>
      <c r="I71" s="54">
        <v>0.5</v>
      </c>
      <c r="J71" s="54">
        <v>0.2</v>
      </c>
      <c r="K71" s="55">
        <f t="shared" si="4"/>
        <v>0</v>
      </c>
      <c r="L71" s="79">
        <f t="shared" si="5"/>
        <v>0</v>
      </c>
      <c r="M71" s="43" t="str">
        <f t="shared" si="6"/>
        <v>No</v>
      </c>
      <c r="N71" s="43" t="str">
        <f t="shared" ref="N71:N134" si="7">IF(((K71&gt;I71)+(L71&gt;J71)),"Yes","No")</f>
        <v>No</v>
      </c>
      <c r="P71" s="33"/>
    </row>
    <row r="72" spans="1:16" ht="16.5" thickBot="1" x14ac:dyDescent="0.3">
      <c r="A72" s="42"/>
      <c r="B72" s="42"/>
      <c r="C72" s="42"/>
      <c r="D72" s="42"/>
      <c r="E72" s="42"/>
      <c r="F72" s="42"/>
      <c r="G72" s="42"/>
      <c r="H72" s="42"/>
      <c r="I72" s="54">
        <v>0.5</v>
      </c>
      <c r="J72" s="54">
        <v>0.2</v>
      </c>
      <c r="K72" s="55">
        <f t="shared" si="4"/>
        <v>0</v>
      </c>
      <c r="L72" s="79">
        <f t="shared" si="5"/>
        <v>0</v>
      </c>
      <c r="M72" s="43" t="str">
        <f t="shared" si="6"/>
        <v>No</v>
      </c>
      <c r="N72" s="43" t="str">
        <f t="shared" si="7"/>
        <v>No</v>
      </c>
      <c r="P72" s="33"/>
    </row>
    <row r="73" spans="1:16" ht="16.5" thickBot="1" x14ac:dyDescent="0.3">
      <c r="A73" s="42"/>
      <c r="B73" s="42"/>
      <c r="C73" s="42"/>
      <c r="D73" s="42"/>
      <c r="E73" s="42"/>
      <c r="F73" s="42"/>
      <c r="G73" s="42"/>
      <c r="H73" s="42"/>
      <c r="I73" s="54">
        <v>0.5</v>
      </c>
      <c r="J73" s="54">
        <v>0.2</v>
      </c>
      <c r="K73" s="55">
        <f t="shared" si="4"/>
        <v>0</v>
      </c>
      <c r="L73" s="79">
        <f t="shared" si="5"/>
        <v>0</v>
      </c>
      <c r="M73" s="43" t="str">
        <f t="shared" si="6"/>
        <v>No</v>
      </c>
      <c r="N73" s="43" t="str">
        <f t="shared" si="7"/>
        <v>No</v>
      </c>
    </row>
    <row r="74" spans="1:16" ht="16.5" thickBot="1" x14ac:dyDescent="0.3">
      <c r="A74" s="42"/>
      <c r="B74" s="42"/>
      <c r="C74" s="42"/>
      <c r="D74" s="42"/>
      <c r="E74" s="42"/>
      <c r="F74" s="42"/>
      <c r="G74" s="42"/>
      <c r="H74" s="42"/>
      <c r="I74" s="54">
        <v>0.5</v>
      </c>
      <c r="J74" s="54">
        <v>0.2</v>
      </c>
      <c r="K74" s="55">
        <f t="shared" si="4"/>
        <v>0</v>
      </c>
      <c r="L74" s="79">
        <f t="shared" si="5"/>
        <v>0</v>
      </c>
      <c r="M74" s="43" t="str">
        <f t="shared" si="6"/>
        <v>No</v>
      </c>
      <c r="N74" s="43" t="str">
        <f t="shared" si="7"/>
        <v>No</v>
      </c>
    </row>
    <row r="75" spans="1:16" ht="16.5" thickBot="1" x14ac:dyDescent="0.3">
      <c r="A75" s="42"/>
      <c r="B75" s="42"/>
      <c r="C75" s="42"/>
      <c r="D75" s="42"/>
      <c r="E75" s="42"/>
      <c r="F75" s="42"/>
      <c r="G75" s="42"/>
      <c r="H75" s="42"/>
      <c r="I75" s="54">
        <v>0.5</v>
      </c>
      <c r="J75" s="54">
        <v>0.2</v>
      </c>
      <c r="K75" s="55">
        <f t="shared" si="4"/>
        <v>0</v>
      </c>
      <c r="L75" s="79">
        <f t="shared" si="5"/>
        <v>0</v>
      </c>
      <c r="M75" s="43" t="str">
        <f t="shared" si="6"/>
        <v>No</v>
      </c>
      <c r="N75" s="43" t="str">
        <f t="shared" si="7"/>
        <v>No</v>
      </c>
    </row>
    <row r="76" spans="1:16" ht="16.5" thickBot="1" x14ac:dyDescent="0.3">
      <c r="A76" s="42"/>
      <c r="B76" s="42"/>
      <c r="C76" s="42"/>
      <c r="D76" s="42"/>
      <c r="E76" s="42"/>
      <c r="F76" s="42"/>
      <c r="G76" s="42"/>
      <c r="H76" s="42"/>
      <c r="I76" s="54">
        <v>0.5</v>
      </c>
      <c r="J76" s="54">
        <v>0.2</v>
      </c>
      <c r="K76" s="55">
        <f t="shared" si="4"/>
        <v>0</v>
      </c>
      <c r="L76" s="79">
        <f t="shared" si="5"/>
        <v>0</v>
      </c>
      <c r="M76" s="43" t="str">
        <f t="shared" si="6"/>
        <v>No</v>
      </c>
      <c r="N76" s="43" t="str">
        <f t="shared" si="7"/>
        <v>No</v>
      </c>
    </row>
    <row r="77" spans="1:16" ht="16.5" thickBot="1" x14ac:dyDescent="0.3">
      <c r="A77" s="42"/>
      <c r="B77" s="42"/>
      <c r="C77" s="42"/>
      <c r="D77" s="42"/>
      <c r="E77" s="42"/>
      <c r="F77" s="42"/>
      <c r="G77" s="42"/>
      <c r="H77" s="42"/>
      <c r="I77" s="54">
        <v>0.5</v>
      </c>
      <c r="J77" s="54">
        <v>0.2</v>
      </c>
      <c r="K77" s="55">
        <f t="shared" si="4"/>
        <v>0</v>
      </c>
      <c r="L77" s="79">
        <f t="shared" si="5"/>
        <v>0</v>
      </c>
      <c r="M77" s="43" t="str">
        <f t="shared" si="6"/>
        <v>No</v>
      </c>
      <c r="N77" s="43" t="str">
        <f t="shared" si="7"/>
        <v>No</v>
      </c>
    </row>
    <row r="78" spans="1:16" ht="16.5" thickBot="1" x14ac:dyDescent="0.3">
      <c r="A78" s="42"/>
      <c r="B78" s="42"/>
      <c r="C78" s="42"/>
      <c r="D78" s="42"/>
      <c r="E78" s="42"/>
      <c r="F78" s="42"/>
      <c r="G78" s="42"/>
      <c r="H78" s="42"/>
      <c r="I78" s="54">
        <v>0.5</v>
      </c>
      <c r="J78" s="54">
        <v>0.2</v>
      </c>
      <c r="K78" s="55">
        <f t="shared" si="4"/>
        <v>0</v>
      </c>
      <c r="L78" s="79">
        <f t="shared" si="5"/>
        <v>0</v>
      </c>
      <c r="M78" s="43" t="str">
        <f t="shared" si="6"/>
        <v>No</v>
      </c>
      <c r="N78" s="43" t="str">
        <f t="shared" si="7"/>
        <v>No</v>
      </c>
    </row>
    <row r="79" spans="1:16" ht="16.5" thickBot="1" x14ac:dyDescent="0.3">
      <c r="A79" s="42"/>
      <c r="B79" s="42"/>
      <c r="C79" s="42"/>
      <c r="D79" s="42"/>
      <c r="E79" s="42"/>
      <c r="F79" s="42"/>
      <c r="G79" s="42"/>
      <c r="H79" s="42"/>
      <c r="I79" s="54">
        <v>0.5</v>
      </c>
      <c r="J79" s="54">
        <v>0.2</v>
      </c>
      <c r="K79" s="55">
        <f t="shared" si="4"/>
        <v>0</v>
      </c>
      <c r="L79" s="79">
        <f t="shared" si="5"/>
        <v>0</v>
      </c>
      <c r="M79" s="43" t="str">
        <f t="shared" si="6"/>
        <v>No</v>
      </c>
      <c r="N79" s="43" t="str">
        <f t="shared" si="7"/>
        <v>No</v>
      </c>
    </row>
    <row r="80" spans="1:16" ht="16.5" thickBot="1" x14ac:dyDescent="0.3">
      <c r="A80" s="42"/>
      <c r="B80" s="42"/>
      <c r="C80" s="42"/>
      <c r="D80" s="42"/>
      <c r="E80" s="42"/>
      <c r="F80" s="42"/>
      <c r="G80" s="42"/>
      <c r="H80" s="42"/>
      <c r="I80" s="54">
        <v>0.5</v>
      </c>
      <c r="J80" s="54">
        <v>0.2</v>
      </c>
      <c r="K80" s="55">
        <f t="shared" si="4"/>
        <v>0</v>
      </c>
      <c r="L80" s="79">
        <f t="shared" si="5"/>
        <v>0</v>
      </c>
      <c r="M80" s="43" t="str">
        <f t="shared" si="6"/>
        <v>No</v>
      </c>
      <c r="N80" s="43" t="str">
        <f t="shared" si="7"/>
        <v>No</v>
      </c>
    </row>
    <row r="81" spans="1:14" ht="16.5" thickBot="1" x14ac:dyDescent="0.3">
      <c r="A81" s="42"/>
      <c r="B81" s="42"/>
      <c r="C81" s="42"/>
      <c r="D81" s="42"/>
      <c r="E81" s="42"/>
      <c r="F81" s="42"/>
      <c r="G81" s="42"/>
      <c r="H81" s="42"/>
      <c r="I81" s="54">
        <v>0.5</v>
      </c>
      <c r="J81" s="54">
        <v>0.2</v>
      </c>
      <c r="K81" s="55">
        <f t="shared" si="4"/>
        <v>0</v>
      </c>
      <c r="L81" s="79">
        <f t="shared" si="5"/>
        <v>0</v>
      </c>
      <c r="M81" s="43" t="str">
        <f t="shared" si="6"/>
        <v>No</v>
      </c>
      <c r="N81" s="43" t="str">
        <f t="shared" si="7"/>
        <v>No</v>
      </c>
    </row>
    <row r="82" spans="1:14" ht="16.5" thickBot="1" x14ac:dyDescent="0.3">
      <c r="A82" s="42"/>
      <c r="B82" s="42"/>
      <c r="C82" s="42"/>
      <c r="D82" s="42"/>
      <c r="E82" s="42"/>
      <c r="F82" s="42"/>
      <c r="G82" s="42"/>
      <c r="H82" s="42"/>
      <c r="I82" s="54">
        <v>0.5</v>
      </c>
      <c r="J82" s="54">
        <v>0.2</v>
      </c>
      <c r="K82" s="55">
        <f t="shared" si="4"/>
        <v>0</v>
      </c>
      <c r="L82" s="79">
        <f t="shared" si="5"/>
        <v>0</v>
      </c>
      <c r="M82" s="43" t="str">
        <f t="shared" si="6"/>
        <v>No</v>
      </c>
      <c r="N82" s="43" t="str">
        <f t="shared" si="7"/>
        <v>No</v>
      </c>
    </row>
    <row r="83" spans="1:14" ht="16.5" thickBot="1" x14ac:dyDescent="0.3">
      <c r="A83" s="42"/>
      <c r="B83" s="42"/>
      <c r="C83" s="42"/>
      <c r="D83" s="42"/>
      <c r="E83" s="42"/>
      <c r="F83" s="42"/>
      <c r="G83" s="42"/>
      <c r="H83" s="42"/>
      <c r="I83" s="54">
        <v>0.5</v>
      </c>
      <c r="J83" s="54">
        <v>0.2</v>
      </c>
      <c r="K83" s="55">
        <f t="shared" si="4"/>
        <v>0</v>
      </c>
      <c r="L83" s="79">
        <f t="shared" si="5"/>
        <v>0</v>
      </c>
      <c r="M83" s="43" t="str">
        <f t="shared" si="6"/>
        <v>No</v>
      </c>
      <c r="N83" s="43" t="str">
        <f t="shared" si="7"/>
        <v>No</v>
      </c>
    </row>
    <row r="84" spans="1:14" ht="16.5" thickBot="1" x14ac:dyDescent="0.3">
      <c r="A84" s="42"/>
      <c r="B84" s="42"/>
      <c r="C84" s="42"/>
      <c r="D84" s="42"/>
      <c r="E84" s="42"/>
      <c r="F84" s="42"/>
      <c r="G84" s="42"/>
      <c r="H84" s="42"/>
      <c r="I84" s="54">
        <v>0.5</v>
      </c>
      <c r="J84" s="54">
        <v>0.2</v>
      </c>
      <c r="K84" s="55">
        <f t="shared" si="4"/>
        <v>0</v>
      </c>
      <c r="L84" s="79">
        <f t="shared" si="5"/>
        <v>0</v>
      </c>
      <c r="M84" s="43" t="str">
        <f t="shared" si="6"/>
        <v>No</v>
      </c>
      <c r="N84" s="43" t="str">
        <f t="shared" si="7"/>
        <v>No</v>
      </c>
    </row>
    <row r="85" spans="1:14" ht="16.5" thickBot="1" x14ac:dyDescent="0.3">
      <c r="A85" s="42"/>
      <c r="B85" s="42"/>
      <c r="C85" s="42"/>
      <c r="D85" s="42"/>
      <c r="E85" s="42"/>
      <c r="F85" s="42"/>
      <c r="G85" s="42"/>
      <c r="H85" s="42"/>
      <c r="I85" s="54">
        <v>0.5</v>
      </c>
      <c r="J85" s="54">
        <v>0.2</v>
      </c>
      <c r="K85" s="55">
        <f t="shared" si="4"/>
        <v>0</v>
      </c>
      <c r="L85" s="79">
        <f t="shared" si="5"/>
        <v>0</v>
      </c>
      <c r="M85" s="43" t="str">
        <f t="shared" si="6"/>
        <v>No</v>
      </c>
      <c r="N85" s="43" t="str">
        <f t="shared" si="7"/>
        <v>No</v>
      </c>
    </row>
    <row r="86" spans="1:14" ht="16.5" thickBot="1" x14ac:dyDescent="0.3">
      <c r="A86" s="42"/>
      <c r="B86" s="42"/>
      <c r="C86" s="42"/>
      <c r="D86" s="42"/>
      <c r="E86" s="42"/>
      <c r="F86" s="42"/>
      <c r="G86" s="42"/>
      <c r="H86" s="42"/>
      <c r="I86" s="54">
        <v>0.5</v>
      </c>
      <c r="J86" s="54">
        <v>0.2</v>
      </c>
      <c r="K86" s="55">
        <f t="shared" si="4"/>
        <v>0</v>
      </c>
      <c r="L86" s="79">
        <f t="shared" si="5"/>
        <v>0</v>
      </c>
      <c r="M86" s="43" t="str">
        <f t="shared" si="6"/>
        <v>No</v>
      </c>
      <c r="N86" s="43" t="str">
        <f t="shared" si="7"/>
        <v>No</v>
      </c>
    </row>
    <row r="87" spans="1:14" ht="16.5" thickBot="1" x14ac:dyDescent="0.3">
      <c r="A87" s="42"/>
      <c r="B87" s="42"/>
      <c r="C87" s="42"/>
      <c r="D87" s="42"/>
      <c r="E87" s="42"/>
      <c r="F87" s="42"/>
      <c r="G87" s="42"/>
      <c r="H87" s="42"/>
      <c r="I87" s="54">
        <v>0.5</v>
      </c>
      <c r="J87" s="54">
        <v>0.2</v>
      </c>
      <c r="K87" s="55">
        <f t="shared" si="4"/>
        <v>0</v>
      </c>
      <c r="L87" s="79">
        <f t="shared" si="5"/>
        <v>0</v>
      </c>
      <c r="M87" s="43" t="str">
        <f t="shared" si="6"/>
        <v>No</v>
      </c>
      <c r="N87" s="43" t="str">
        <f t="shared" si="7"/>
        <v>No</v>
      </c>
    </row>
    <row r="88" spans="1:14" ht="16.5" thickBot="1" x14ac:dyDescent="0.3">
      <c r="A88" s="42"/>
      <c r="B88" s="42"/>
      <c r="C88" s="42"/>
      <c r="D88" s="42"/>
      <c r="E88" s="42"/>
      <c r="F88" s="42"/>
      <c r="G88" s="42"/>
      <c r="H88" s="42"/>
      <c r="I88" s="54">
        <v>0.5</v>
      </c>
      <c r="J88" s="54">
        <v>0.2</v>
      </c>
      <c r="K88" s="55">
        <f t="shared" si="4"/>
        <v>0</v>
      </c>
      <c r="L88" s="79">
        <f t="shared" si="5"/>
        <v>0</v>
      </c>
      <c r="M88" s="43" t="str">
        <f t="shared" si="6"/>
        <v>No</v>
      </c>
      <c r="N88" s="43" t="str">
        <f t="shared" si="7"/>
        <v>No</v>
      </c>
    </row>
    <row r="89" spans="1:14" ht="16.5" thickBot="1" x14ac:dyDescent="0.3">
      <c r="A89" s="42"/>
      <c r="B89" s="42"/>
      <c r="C89" s="42"/>
      <c r="D89" s="42"/>
      <c r="E89" s="42"/>
      <c r="F89" s="42"/>
      <c r="G89" s="42"/>
      <c r="H89" s="42"/>
      <c r="I89" s="54">
        <v>0.5</v>
      </c>
      <c r="J89" s="54">
        <v>0.2</v>
      </c>
      <c r="K89" s="55">
        <f t="shared" si="4"/>
        <v>0</v>
      </c>
      <c r="L89" s="79">
        <f t="shared" si="5"/>
        <v>0</v>
      </c>
      <c r="M89" s="43" t="str">
        <f t="shared" si="6"/>
        <v>No</v>
      </c>
      <c r="N89" s="43" t="str">
        <f t="shared" si="7"/>
        <v>No</v>
      </c>
    </row>
    <row r="90" spans="1:14" ht="16.5" thickBot="1" x14ac:dyDescent="0.3">
      <c r="A90" s="42"/>
      <c r="B90" s="42"/>
      <c r="C90" s="42"/>
      <c r="D90" s="42"/>
      <c r="E90" s="42"/>
      <c r="F90" s="42"/>
      <c r="G90" s="42"/>
      <c r="H90" s="42"/>
      <c r="I90" s="54">
        <v>0.5</v>
      </c>
      <c r="J90" s="54">
        <v>0.2</v>
      </c>
      <c r="K90" s="55">
        <f t="shared" si="4"/>
        <v>0</v>
      </c>
      <c r="L90" s="79">
        <f t="shared" si="5"/>
        <v>0</v>
      </c>
      <c r="M90" s="43" t="str">
        <f t="shared" si="6"/>
        <v>No</v>
      </c>
      <c r="N90" s="43" t="str">
        <f t="shared" si="7"/>
        <v>No</v>
      </c>
    </row>
    <row r="91" spans="1:14" ht="16.5" thickBot="1" x14ac:dyDescent="0.3">
      <c r="A91" s="42"/>
      <c r="B91" s="42"/>
      <c r="C91" s="42"/>
      <c r="D91" s="42"/>
      <c r="E91" s="42"/>
      <c r="F91" s="42"/>
      <c r="G91" s="42"/>
      <c r="H91" s="42"/>
      <c r="I91" s="54">
        <v>0.5</v>
      </c>
      <c r="J91" s="54">
        <v>0.2</v>
      </c>
      <c r="K91" s="55">
        <f t="shared" si="4"/>
        <v>0</v>
      </c>
      <c r="L91" s="79">
        <f t="shared" si="5"/>
        <v>0</v>
      </c>
      <c r="M91" s="43" t="str">
        <f t="shared" si="6"/>
        <v>No</v>
      </c>
      <c r="N91" s="43" t="str">
        <f t="shared" si="7"/>
        <v>No</v>
      </c>
    </row>
    <row r="92" spans="1:14" ht="16.5" thickBot="1" x14ac:dyDescent="0.3">
      <c r="A92" s="42"/>
      <c r="B92" s="42"/>
      <c r="C92" s="42"/>
      <c r="D92" s="42"/>
      <c r="E92" s="42"/>
      <c r="F92" s="42"/>
      <c r="G92" s="42"/>
      <c r="H92" s="42"/>
      <c r="I92" s="54">
        <v>0.5</v>
      </c>
      <c r="J92" s="54">
        <v>0.2</v>
      </c>
      <c r="K92" s="55">
        <f t="shared" si="4"/>
        <v>0</v>
      </c>
      <c r="L92" s="79">
        <f t="shared" si="5"/>
        <v>0</v>
      </c>
      <c r="M92" s="43" t="str">
        <f t="shared" si="6"/>
        <v>No</v>
      </c>
      <c r="N92" s="43" t="str">
        <f t="shared" si="7"/>
        <v>No</v>
      </c>
    </row>
    <row r="93" spans="1:14" ht="16.5" thickBot="1" x14ac:dyDescent="0.3">
      <c r="A93" s="42"/>
      <c r="B93" s="42"/>
      <c r="C93" s="42"/>
      <c r="D93" s="42"/>
      <c r="E93" s="42"/>
      <c r="F93" s="42"/>
      <c r="G93" s="42"/>
      <c r="H93" s="42"/>
      <c r="I93" s="54">
        <v>0.5</v>
      </c>
      <c r="J93" s="54">
        <v>0.2</v>
      </c>
      <c r="K93" s="55">
        <f t="shared" si="4"/>
        <v>0</v>
      </c>
      <c r="L93" s="79">
        <f t="shared" si="5"/>
        <v>0</v>
      </c>
      <c r="M93" s="43" t="str">
        <f t="shared" si="6"/>
        <v>No</v>
      </c>
      <c r="N93" s="43" t="str">
        <f t="shared" si="7"/>
        <v>No</v>
      </c>
    </row>
    <row r="94" spans="1:14" ht="16.5" thickBot="1" x14ac:dyDescent="0.3">
      <c r="A94" s="42"/>
      <c r="B94" s="42"/>
      <c r="C94" s="42"/>
      <c r="D94" s="42"/>
      <c r="E94" s="42"/>
      <c r="F94" s="42"/>
      <c r="G94" s="42"/>
      <c r="H94" s="42"/>
      <c r="I94" s="54">
        <v>0.5</v>
      </c>
      <c r="J94" s="54">
        <v>0.2</v>
      </c>
      <c r="K94" s="55">
        <f t="shared" si="4"/>
        <v>0</v>
      </c>
      <c r="L94" s="79">
        <f t="shared" si="5"/>
        <v>0</v>
      </c>
      <c r="M94" s="43" t="str">
        <f t="shared" si="6"/>
        <v>No</v>
      </c>
      <c r="N94" s="43" t="str">
        <f t="shared" si="7"/>
        <v>No</v>
      </c>
    </row>
    <row r="95" spans="1:14" ht="16.5" thickBot="1" x14ac:dyDescent="0.3">
      <c r="A95" s="42"/>
      <c r="B95" s="42"/>
      <c r="C95" s="42"/>
      <c r="D95" s="42"/>
      <c r="E95" s="42"/>
      <c r="F95" s="42"/>
      <c r="G95" s="42"/>
      <c r="H95" s="42"/>
      <c r="I95" s="54">
        <v>0.5</v>
      </c>
      <c r="J95" s="54">
        <v>0.2</v>
      </c>
      <c r="K95" s="55">
        <f t="shared" si="4"/>
        <v>0</v>
      </c>
      <c r="L95" s="79">
        <f t="shared" si="5"/>
        <v>0</v>
      </c>
      <c r="M95" s="43" t="str">
        <f t="shared" si="6"/>
        <v>No</v>
      </c>
      <c r="N95" s="43" t="str">
        <f t="shared" si="7"/>
        <v>No</v>
      </c>
    </row>
    <row r="96" spans="1:14" ht="16.5" thickBot="1" x14ac:dyDescent="0.3">
      <c r="A96" s="42"/>
      <c r="B96" s="42"/>
      <c r="C96" s="42"/>
      <c r="D96" s="42"/>
      <c r="E96" s="42"/>
      <c r="F96" s="42"/>
      <c r="G96" s="42"/>
      <c r="H96" s="42"/>
      <c r="I96" s="54">
        <v>0.5</v>
      </c>
      <c r="J96" s="54">
        <v>0.2</v>
      </c>
      <c r="K96" s="55">
        <f t="shared" si="4"/>
        <v>0</v>
      </c>
      <c r="L96" s="79">
        <f t="shared" si="5"/>
        <v>0</v>
      </c>
      <c r="M96" s="43" t="str">
        <f t="shared" si="6"/>
        <v>No</v>
      </c>
      <c r="N96" s="43" t="str">
        <f t="shared" si="7"/>
        <v>No</v>
      </c>
    </row>
    <row r="97" spans="1:14" ht="16.5" thickBot="1" x14ac:dyDescent="0.3">
      <c r="A97" s="42"/>
      <c r="B97" s="42"/>
      <c r="C97" s="42"/>
      <c r="D97" s="42"/>
      <c r="E97" s="42"/>
      <c r="F97" s="42"/>
      <c r="G97" s="42"/>
      <c r="H97" s="42"/>
      <c r="I97" s="54">
        <v>0.5</v>
      </c>
      <c r="J97" s="54">
        <v>0.2</v>
      </c>
      <c r="K97" s="55">
        <f t="shared" si="4"/>
        <v>0</v>
      </c>
      <c r="L97" s="79">
        <f t="shared" si="5"/>
        <v>0</v>
      </c>
      <c r="M97" s="43" t="str">
        <f t="shared" si="6"/>
        <v>No</v>
      </c>
      <c r="N97" s="43" t="str">
        <f t="shared" si="7"/>
        <v>No</v>
      </c>
    </row>
    <row r="98" spans="1:14" ht="16.5" thickBot="1" x14ac:dyDescent="0.3">
      <c r="A98" s="42"/>
      <c r="B98" s="42"/>
      <c r="C98" s="42"/>
      <c r="D98" s="42"/>
      <c r="E98" s="42"/>
      <c r="F98" s="42"/>
      <c r="G98" s="42"/>
      <c r="H98" s="42"/>
      <c r="I98" s="54">
        <v>0.5</v>
      </c>
      <c r="J98" s="54">
        <v>0.2</v>
      </c>
      <c r="K98" s="55">
        <f t="shared" si="4"/>
        <v>0</v>
      </c>
      <c r="L98" s="79">
        <f t="shared" si="5"/>
        <v>0</v>
      </c>
      <c r="M98" s="43" t="str">
        <f t="shared" si="6"/>
        <v>No</v>
      </c>
      <c r="N98" s="43" t="str">
        <f t="shared" si="7"/>
        <v>No</v>
      </c>
    </row>
    <row r="99" spans="1:14" ht="16.5" thickBot="1" x14ac:dyDescent="0.3">
      <c r="A99" s="42"/>
      <c r="B99" s="42"/>
      <c r="C99" s="42"/>
      <c r="D99" s="42"/>
      <c r="E99" s="42"/>
      <c r="F99" s="42"/>
      <c r="G99" s="42"/>
      <c r="H99" s="42"/>
      <c r="I99" s="54">
        <v>0.5</v>
      </c>
      <c r="J99" s="54">
        <v>0.2</v>
      </c>
      <c r="K99" s="55">
        <f t="shared" si="4"/>
        <v>0</v>
      </c>
      <c r="L99" s="79">
        <f t="shared" si="5"/>
        <v>0</v>
      </c>
      <c r="M99" s="43" t="str">
        <f t="shared" si="6"/>
        <v>No</v>
      </c>
      <c r="N99" s="43" t="str">
        <f t="shared" si="7"/>
        <v>No</v>
      </c>
    </row>
    <row r="100" spans="1:14" ht="16.5" thickBot="1" x14ac:dyDescent="0.3">
      <c r="A100" s="42"/>
      <c r="B100" s="42"/>
      <c r="C100" s="42"/>
      <c r="D100" s="42"/>
      <c r="E100" s="42"/>
      <c r="F100" s="42"/>
      <c r="G100" s="42"/>
      <c r="H100" s="42"/>
      <c r="I100" s="54">
        <v>0.5</v>
      </c>
      <c r="J100" s="54">
        <v>0.2</v>
      </c>
      <c r="K100" s="55">
        <f t="shared" si="4"/>
        <v>0</v>
      </c>
      <c r="L100" s="79">
        <f t="shared" si="5"/>
        <v>0</v>
      </c>
      <c r="M100" s="43" t="str">
        <f t="shared" si="6"/>
        <v>No</v>
      </c>
      <c r="N100" s="43" t="str">
        <f t="shared" si="7"/>
        <v>No</v>
      </c>
    </row>
    <row r="101" spans="1:14" ht="16.5" thickBot="1" x14ac:dyDescent="0.3">
      <c r="A101" s="42"/>
      <c r="B101" s="42"/>
      <c r="C101" s="42"/>
      <c r="D101" s="42"/>
      <c r="E101" s="42"/>
      <c r="F101" s="42"/>
      <c r="G101" s="42"/>
      <c r="H101" s="42"/>
      <c r="I101" s="54">
        <v>0.5</v>
      </c>
      <c r="J101" s="54">
        <v>0.2</v>
      </c>
      <c r="K101" s="55">
        <f t="shared" si="4"/>
        <v>0</v>
      </c>
      <c r="L101" s="79">
        <f t="shared" si="5"/>
        <v>0</v>
      </c>
      <c r="M101" s="43" t="str">
        <f t="shared" si="6"/>
        <v>No</v>
      </c>
      <c r="N101" s="43" t="str">
        <f t="shared" si="7"/>
        <v>No</v>
      </c>
    </row>
    <row r="102" spans="1:14" ht="16.5" thickBot="1" x14ac:dyDescent="0.3">
      <c r="A102" s="42"/>
      <c r="B102" s="42"/>
      <c r="C102" s="42"/>
      <c r="D102" s="42"/>
      <c r="E102" s="42"/>
      <c r="F102" s="42"/>
      <c r="G102" s="42"/>
      <c r="H102" s="42"/>
      <c r="I102" s="54">
        <v>0.5</v>
      </c>
      <c r="J102" s="54">
        <v>0.2</v>
      </c>
      <c r="K102" s="55">
        <f t="shared" si="4"/>
        <v>0</v>
      </c>
      <c r="L102" s="79">
        <f t="shared" si="5"/>
        <v>0</v>
      </c>
      <c r="M102" s="43" t="str">
        <f t="shared" si="6"/>
        <v>No</v>
      </c>
      <c r="N102" s="43" t="str">
        <f t="shared" si="7"/>
        <v>No</v>
      </c>
    </row>
    <row r="103" spans="1:14" ht="16.5" thickBot="1" x14ac:dyDescent="0.3">
      <c r="A103" s="42"/>
      <c r="B103" s="42"/>
      <c r="C103" s="42"/>
      <c r="D103" s="42"/>
      <c r="E103" s="42"/>
      <c r="F103" s="42"/>
      <c r="G103" s="42"/>
      <c r="H103" s="42"/>
      <c r="I103" s="54">
        <v>0.5</v>
      </c>
      <c r="J103" s="54">
        <v>0.2</v>
      </c>
      <c r="K103" s="55">
        <f t="shared" si="4"/>
        <v>0</v>
      </c>
      <c r="L103" s="79">
        <f t="shared" si="5"/>
        <v>0</v>
      </c>
      <c r="M103" s="43" t="str">
        <f t="shared" si="6"/>
        <v>No</v>
      </c>
      <c r="N103" s="43" t="str">
        <f t="shared" si="7"/>
        <v>No</v>
      </c>
    </row>
    <row r="104" spans="1:14" ht="16.5" thickBot="1" x14ac:dyDescent="0.3">
      <c r="A104" s="42"/>
      <c r="B104" s="42"/>
      <c r="C104" s="42"/>
      <c r="D104" s="42"/>
      <c r="E104" s="42"/>
      <c r="F104" s="42"/>
      <c r="G104" s="42"/>
      <c r="H104" s="42"/>
      <c r="I104" s="54">
        <v>0.5</v>
      </c>
      <c r="J104" s="54">
        <v>0.2</v>
      </c>
      <c r="K104" s="55">
        <f t="shared" si="4"/>
        <v>0</v>
      </c>
      <c r="L104" s="79">
        <f t="shared" si="5"/>
        <v>0</v>
      </c>
      <c r="M104" s="43" t="str">
        <f t="shared" si="6"/>
        <v>No</v>
      </c>
      <c r="N104" s="43" t="str">
        <f t="shared" si="7"/>
        <v>No</v>
      </c>
    </row>
    <row r="105" spans="1:14" ht="16.5" thickBot="1" x14ac:dyDescent="0.3">
      <c r="A105" s="42"/>
      <c r="B105" s="42"/>
      <c r="C105" s="42"/>
      <c r="D105" s="42"/>
      <c r="E105" s="42"/>
      <c r="F105" s="42"/>
      <c r="G105" s="42"/>
      <c r="H105" s="42"/>
      <c r="I105" s="54">
        <v>0.5</v>
      </c>
      <c r="J105" s="54">
        <v>0.2</v>
      </c>
      <c r="K105" s="55">
        <f t="shared" si="4"/>
        <v>0</v>
      </c>
      <c r="L105" s="79">
        <f t="shared" si="5"/>
        <v>0</v>
      </c>
      <c r="M105" s="43" t="str">
        <f t="shared" si="6"/>
        <v>No</v>
      </c>
      <c r="N105" s="43" t="str">
        <f t="shared" si="7"/>
        <v>No</v>
      </c>
    </row>
    <row r="106" spans="1:14" ht="16.5" thickBot="1" x14ac:dyDescent="0.3">
      <c r="A106" s="42"/>
      <c r="B106" s="42"/>
      <c r="C106" s="42"/>
      <c r="D106" s="42"/>
      <c r="E106" s="42"/>
      <c r="F106" s="42"/>
      <c r="G106" s="42"/>
      <c r="H106" s="42"/>
      <c r="I106" s="54">
        <v>0.5</v>
      </c>
      <c r="J106" s="54">
        <v>0.2</v>
      </c>
      <c r="K106" s="55">
        <f t="shared" si="4"/>
        <v>0</v>
      </c>
      <c r="L106" s="79">
        <f t="shared" si="5"/>
        <v>0</v>
      </c>
      <c r="M106" s="43" t="str">
        <f t="shared" si="6"/>
        <v>No</v>
      </c>
      <c r="N106" s="43" t="str">
        <f t="shared" si="7"/>
        <v>No</v>
      </c>
    </row>
    <row r="107" spans="1:14" ht="16.5" thickBot="1" x14ac:dyDescent="0.3">
      <c r="A107" s="42"/>
      <c r="B107" s="42"/>
      <c r="C107" s="42"/>
      <c r="D107" s="42"/>
      <c r="E107" s="42"/>
      <c r="F107" s="42"/>
      <c r="G107" s="42"/>
      <c r="H107" s="42"/>
      <c r="I107" s="54">
        <v>0.5</v>
      </c>
      <c r="J107" s="54">
        <v>0.2</v>
      </c>
      <c r="K107" s="55">
        <f t="shared" si="4"/>
        <v>0</v>
      </c>
      <c r="L107" s="79">
        <f t="shared" si="5"/>
        <v>0</v>
      </c>
      <c r="M107" s="43" t="str">
        <f t="shared" si="6"/>
        <v>No</v>
      </c>
      <c r="N107" s="43" t="str">
        <f t="shared" si="7"/>
        <v>No</v>
      </c>
    </row>
    <row r="108" spans="1:14" ht="16.5" thickBot="1" x14ac:dyDescent="0.3">
      <c r="A108" s="42"/>
      <c r="B108" s="42"/>
      <c r="C108" s="42"/>
      <c r="D108" s="42"/>
      <c r="E108" s="42"/>
      <c r="F108" s="42"/>
      <c r="G108" s="42"/>
      <c r="H108" s="42"/>
      <c r="I108" s="54">
        <v>0.5</v>
      </c>
      <c r="J108" s="54">
        <v>0.2</v>
      </c>
      <c r="K108" s="55">
        <f t="shared" si="4"/>
        <v>0</v>
      </c>
      <c r="L108" s="79">
        <f t="shared" si="5"/>
        <v>0</v>
      </c>
      <c r="M108" s="43" t="str">
        <f t="shared" si="6"/>
        <v>No</v>
      </c>
      <c r="N108" s="43" t="str">
        <f t="shared" si="7"/>
        <v>No</v>
      </c>
    </row>
    <row r="109" spans="1:14" ht="16.5" thickBot="1" x14ac:dyDescent="0.3">
      <c r="A109" s="42"/>
      <c r="B109" s="42"/>
      <c r="C109" s="42"/>
      <c r="D109" s="42"/>
      <c r="E109" s="42"/>
      <c r="F109" s="42"/>
      <c r="G109" s="42"/>
      <c r="H109" s="42"/>
      <c r="I109" s="54">
        <v>0.5</v>
      </c>
      <c r="J109" s="54">
        <v>0.2</v>
      </c>
      <c r="K109" s="55">
        <f t="shared" si="4"/>
        <v>0</v>
      </c>
      <c r="L109" s="79">
        <f t="shared" si="5"/>
        <v>0</v>
      </c>
      <c r="M109" s="43" t="str">
        <f t="shared" si="6"/>
        <v>No</v>
      </c>
      <c r="N109" s="43" t="str">
        <f t="shared" si="7"/>
        <v>No</v>
      </c>
    </row>
    <row r="110" spans="1:14" ht="16.5" thickBot="1" x14ac:dyDescent="0.3">
      <c r="A110" s="42"/>
      <c r="B110" s="42"/>
      <c r="C110" s="42"/>
      <c r="D110" s="42"/>
      <c r="E110" s="42"/>
      <c r="F110" s="42"/>
      <c r="G110" s="42"/>
      <c r="H110" s="42"/>
      <c r="I110" s="54">
        <v>0.5</v>
      </c>
      <c r="J110" s="54">
        <v>0.2</v>
      </c>
      <c r="K110" s="55">
        <f t="shared" si="4"/>
        <v>0</v>
      </c>
      <c r="L110" s="79">
        <f t="shared" si="5"/>
        <v>0</v>
      </c>
      <c r="M110" s="43" t="str">
        <f t="shared" si="6"/>
        <v>No</v>
      </c>
      <c r="N110" s="43" t="str">
        <f t="shared" si="7"/>
        <v>No</v>
      </c>
    </row>
    <row r="111" spans="1:14" ht="16.5" thickBot="1" x14ac:dyDescent="0.3">
      <c r="A111" s="42"/>
      <c r="B111" s="42"/>
      <c r="C111" s="42"/>
      <c r="D111" s="42"/>
      <c r="E111" s="42"/>
      <c r="F111" s="42"/>
      <c r="G111" s="42"/>
      <c r="H111" s="42"/>
      <c r="I111" s="54">
        <v>0.5</v>
      </c>
      <c r="J111" s="54">
        <v>0.2</v>
      </c>
      <c r="K111" s="55">
        <f t="shared" si="4"/>
        <v>0</v>
      </c>
      <c r="L111" s="79">
        <f t="shared" si="5"/>
        <v>0</v>
      </c>
      <c r="M111" s="43" t="str">
        <f t="shared" si="6"/>
        <v>No</v>
      </c>
      <c r="N111" s="43" t="str">
        <f t="shared" si="7"/>
        <v>No</v>
      </c>
    </row>
    <row r="112" spans="1:14" ht="16.5" thickBot="1" x14ac:dyDescent="0.3">
      <c r="A112" s="42"/>
      <c r="B112" s="42"/>
      <c r="C112" s="42"/>
      <c r="D112" s="42"/>
      <c r="E112" s="42"/>
      <c r="F112" s="42"/>
      <c r="G112" s="42"/>
      <c r="H112" s="42"/>
      <c r="I112" s="54">
        <v>0.5</v>
      </c>
      <c r="J112" s="54">
        <v>0.2</v>
      </c>
      <c r="K112" s="55">
        <f t="shared" si="4"/>
        <v>0</v>
      </c>
      <c r="L112" s="79">
        <f t="shared" si="5"/>
        <v>0</v>
      </c>
      <c r="M112" s="43" t="str">
        <f t="shared" si="6"/>
        <v>No</v>
      </c>
      <c r="N112" s="43" t="str">
        <f t="shared" si="7"/>
        <v>No</v>
      </c>
    </row>
    <row r="113" spans="1:14" ht="16.5" thickBot="1" x14ac:dyDescent="0.3">
      <c r="A113" s="42"/>
      <c r="B113" s="42"/>
      <c r="C113" s="42"/>
      <c r="D113" s="42"/>
      <c r="E113" s="42"/>
      <c r="F113" s="42"/>
      <c r="G113" s="42"/>
      <c r="H113" s="42"/>
      <c r="I113" s="54">
        <v>0.5</v>
      </c>
      <c r="J113" s="54">
        <v>0.2</v>
      </c>
      <c r="K113" s="55">
        <f t="shared" si="4"/>
        <v>0</v>
      </c>
      <c r="L113" s="79">
        <f t="shared" si="5"/>
        <v>0</v>
      </c>
      <c r="M113" s="43" t="str">
        <f t="shared" si="6"/>
        <v>No</v>
      </c>
      <c r="N113" s="43" t="str">
        <f t="shared" si="7"/>
        <v>No</v>
      </c>
    </row>
    <row r="114" spans="1:14" ht="16.5" thickBot="1" x14ac:dyDescent="0.3">
      <c r="A114" s="42"/>
      <c r="B114" s="42"/>
      <c r="C114" s="42"/>
      <c r="D114" s="42"/>
      <c r="E114" s="42"/>
      <c r="F114" s="42"/>
      <c r="G114" s="42"/>
      <c r="H114" s="42"/>
      <c r="I114" s="54">
        <v>0.5</v>
      </c>
      <c r="J114" s="54">
        <v>0.2</v>
      </c>
      <c r="K114" s="55">
        <f t="shared" si="4"/>
        <v>0</v>
      </c>
      <c r="L114" s="79">
        <f t="shared" si="5"/>
        <v>0</v>
      </c>
      <c r="M114" s="43" t="str">
        <f t="shared" si="6"/>
        <v>No</v>
      </c>
      <c r="N114" s="43" t="str">
        <f t="shared" si="7"/>
        <v>No</v>
      </c>
    </row>
    <row r="115" spans="1:14" ht="16.5" thickBot="1" x14ac:dyDescent="0.3">
      <c r="A115" s="42"/>
      <c r="B115" s="42"/>
      <c r="C115" s="42"/>
      <c r="D115" s="42"/>
      <c r="E115" s="42"/>
      <c r="F115" s="42"/>
      <c r="G115" s="42"/>
      <c r="H115" s="42"/>
      <c r="I115" s="54">
        <v>0.5</v>
      </c>
      <c r="J115" s="54">
        <v>0.2</v>
      </c>
      <c r="K115" s="55">
        <f t="shared" si="4"/>
        <v>0</v>
      </c>
      <c r="L115" s="79">
        <f t="shared" si="5"/>
        <v>0</v>
      </c>
      <c r="M115" s="43" t="str">
        <f t="shared" si="6"/>
        <v>No</v>
      </c>
      <c r="N115" s="43" t="str">
        <f t="shared" si="7"/>
        <v>No</v>
      </c>
    </row>
    <row r="116" spans="1:14" ht="16.5" thickBot="1" x14ac:dyDescent="0.3">
      <c r="A116" s="42"/>
      <c r="B116" s="42"/>
      <c r="C116" s="42"/>
      <c r="D116" s="42"/>
      <c r="E116" s="42"/>
      <c r="F116" s="42"/>
      <c r="G116" s="42"/>
      <c r="H116" s="42"/>
      <c r="I116" s="54">
        <v>0.5</v>
      </c>
      <c r="J116" s="54">
        <v>0.2</v>
      </c>
      <c r="K116" s="55">
        <f t="shared" si="4"/>
        <v>0</v>
      </c>
      <c r="L116" s="79">
        <f t="shared" si="5"/>
        <v>0</v>
      </c>
      <c r="M116" s="43" t="str">
        <f t="shared" si="6"/>
        <v>No</v>
      </c>
      <c r="N116" s="43" t="str">
        <f t="shared" si="7"/>
        <v>No</v>
      </c>
    </row>
    <row r="117" spans="1:14" ht="16.5" thickBot="1" x14ac:dyDescent="0.3">
      <c r="A117" s="42"/>
      <c r="B117" s="42"/>
      <c r="C117" s="42"/>
      <c r="D117" s="42"/>
      <c r="E117" s="42"/>
      <c r="F117" s="42"/>
      <c r="G117" s="42"/>
      <c r="H117" s="42"/>
      <c r="I117" s="54">
        <v>0.5</v>
      </c>
      <c r="J117" s="54">
        <v>0.2</v>
      </c>
      <c r="K117" s="55">
        <f t="shared" si="4"/>
        <v>0</v>
      </c>
      <c r="L117" s="79">
        <f t="shared" si="5"/>
        <v>0</v>
      </c>
      <c r="M117" s="43" t="str">
        <f t="shared" si="6"/>
        <v>No</v>
      </c>
      <c r="N117" s="43" t="str">
        <f t="shared" si="7"/>
        <v>No</v>
      </c>
    </row>
    <row r="118" spans="1:14" ht="16.5" thickBot="1" x14ac:dyDescent="0.3">
      <c r="A118" s="42"/>
      <c r="B118" s="42"/>
      <c r="C118" s="42"/>
      <c r="D118" s="42"/>
      <c r="E118" s="42"/>
      <c r="F118" s="42"/>
      <c r="G118" s="42"/>
      <c r="H118" s="42"/>
      <c r="I118" s="54">
        <v>0.5</v>
      </c>
      <c r="J118" s="54">
        <v>0.2</v>
      </c>
      <c r="K118" s="55">
        <f t="shared" si="4"/>
        <v>0</v>
      </c>
      <c r="L118" s="79">
        <f t="shared" si="5"/>
        <v>0</v>
      </c>
      <c r="M118" s="43" t="str">
        <f t="shared" si="6"/>
        <v>No</v>
      </c>
      <c r="N118" s="43" t="str">
        <f t="shared" si="7"/>
        <v>No</v>
      </c>
    </row>
    <row r="119" spans="1:14" ht="16.5" thickBot="1" x14ac:dyDescent="0.3">
      <c r="A119" s="42"/>
      <c r="B119" s="42"/>
      <c r="C119" s="42"/>
      <c r="D119" s="42"/>
      <c r="E119" s="42"/>
      <c r="F119" s="42"/>
      <c r="G119" s="42"/>
      <c r="H119" s="42"/>
      <c r="I119" s="54">
        <v>0.5</v>
      </c>
      <c r="J119" s="54">
        <v>0.2</v>
      </c>
      <c r="K119" s="55">
        <f t="shared" si="4"/>
        <v>0</v>
      </c>
      <c r="L119" s="79">
        <f t="shared" si="5"/>
        <v>0</v>
      </c>
      <c r="M119" s="43" t="str">
        <f t="shared" si="6"/>
        <v>No</v>
      </c>
      <c r="N119" s="43" t="str">
        <f t="shared" si="7"/>
        <v>No</v>
      </c>
    </row>
    <row r="120" spans="1:14" ht="16.5" thickBot="1" x14ac:dyDescent="0.3">
      <c r="A120" s="42"/>
      <c r="B120" s="42"/>
      <c r="C120" s="42"/>
      <c r="D120" s="42"/>
      <c r="E120" s="42"/>
      <c r="F120" s="42"/>
      <c r="G120" s="42"/>
      <c r="H120" s="42"/>
      <c r="I120" s="54">
        <v>0.5</v>
      </c>
      <c r="J120" s="54">
        <v>0.2</v>
      </c>
      <c r="K120" s="55">
        <f t="shared" si="4"/>
        <v>0</v>
      </c>
      <c r="L120" s="79">
        <f t="shared" si="5"/>
        <v>0</v>
      </c>
      <c r="M120" s="43" t="str">
        <f t="shared" si="6"/>
        <v>No</v>
      </c>
      <c r="N120" s="43" t="str">
        <f t="shared" si="7"/>
        <v>No</v>
      </c>
    </row>
    <row r="121" spans="1:14" ht="16.5" thickBot="1" x14ac:dyDescent="0.3">
      <c r="A121" s="42"/>
      <c r="B121" s="42"/>
      <c r="C121" s="42"/>
      <c r="D121" s="42"/>
      <c r="E121" s="42"/>
      <c r="F121" s="42"/>
      <c r="G121" s="42"/>
      <c r="H121" s="42"/>
      <c r="I121" s="54">
        <v>0.5</v>
      </c>
      <c r="J121" s="54">
        <v>0.2</v>
      </c>
      <c r="K121" s="55">
        <f t="shared" si="4"/>
        <v>0</v>
      </c>
      <c r="L121" s="79">
        <f t="shared" si="5"/>
        <v>0</v>
      </c>
      <c r="M121" s="43" t="str">
        <f t="shared" si="6"/>
        <v>No</v>
      </c>
      <c r="N121" s="43" t="str">
        <f t="shared" si="7"/>
        <v>No</v>
      </c>
    </row>
    <row r="122" spans="1:14" ht="16.5" thickBot="1" x14ac:dyDescent="0.3">
      <c r="A122" s="42"/>
      <c r="B122" s="42"/>
      <c r="C122" s="42"/>
      <c r="D122" s="42"/>
      <c r="E122" s="42"/>
      <c r="F122" s="42"/>
      <c r="G122" s="42"/>
      <c r="H122" s="42"/>
      <c r="I122" s="54">
        <v>0.5</v>
      </c>
      <c r="J122" s="54">
        <v>0.2</v>
      </c>
      <c r="K122" s="55">
        <f t="shared" si="4"/>
        <v>0</v>
      </c>
      <c r="L122" s="79">
        <f t="shared" si="5"/>
        <v>0</v>
      </c>
      <c r="M122" s="43" t="str">
        <f t="shared" si="6"/>
        <v>No</v>
      </c>
      <c r="N122" s="43" t="str">
        <f t="shared" si="7"/>
        <v>No</v>
      </c>
    </row>
    <row r="123" spans="1:14" ht="16.5" thickBot="1" x14ac:dyDescent="0.3">
      <c r="A123" s="42"/>
      <c r="B123" s="42"/>
      <c r="C123" s="42"/>
      <c r="D123" s="42"/>
      <c r="E123" s="42"/>
      <c r="F123" s="42"/>
      <c r="G123" s="42"/>
      <c r="H123" s="42"/>
      <c r="I123" s="54">
        <v>0.5</v>
      </c>
      <c r="J123" s="54">
        <v>0.2</v>
      </c>
      <c r="K123" s="55">
        <f t="shared" si="4"/>
        <v>0</v>
      </c>
      <c r="L123" s="79">
        <f t="shared" si="5"/>
        <v>0</v>
      </c>
      <c r="M123" s="43" t="str">
        <f t="shared" si="6"/>
        <v>No</v>
      </c>
      <c r="N123" s="43" t="str">
        <f t="shared" si="7"/>
        <v>No</v>
      </c>
    </row>
    <row r="124" spans="1:14" ht="16.5" thickBot="1" x14ac:dyDescent="0.3">
      <c r="A124" s="42"/>
      <c r="B124" s="42"/>
      <c r="C124" s="42"/>
      <c r="D124" s="42"/>
      <c r="E124" s="42"/>
      <c r="F124" s="42"/>
      <c r="G124" s="42"/>
      <c r="H124" s="42"/>
      <c r="I124" s="54">
        <v>0.5</v>
      </c>
      <c r="J124" s="54">
        <v>0.2</v>
      </c>
      <c r="K124" s="55">
        <f t="shared" si="4"/>
        <v>0</v>
      </c>
      <c r="L124" s="79">
        <f t="shared" si="5"/>
        <v>0</v>
      </c>
      <c r="M124" s="43" t="str">
        <f t="shared" si="6"/>
        <v>No</v>
      </c>
      <c r="N124" s="43" t="str">
        <f t="shared" si="7"/>
        <v>No</v>
      </c>
    </row>
    <row r="125" spans="1:14" ht="16.5" thickBot="1" x14ac:dyDescent="0.3">
      <c r="A125" s="42"/>
      <c r="B125" s="42"/>
      <c r="C125" s="42"/>
      <c r="D125" s="42"/>
      <c r="E125" s="42"/>
      <c r="F125" s="42"/>
      <c r="G125" s="42"/>
      <c r="H125" s="42"/>
      <c r="I125" s="54">
        <v>0.5</v>
      </c>
      <c r="J125" s="54">
        <v>0.2</v>
      </c>
      <c r="K125" s="55">
        <f t="shared" si="4"/>
        <v>0</v>
      </c>
      <c r="L125" s="79">
        <f t="shared" si="5"/>
        <v>0</v>
      </c>
      <c r="M125" s="43" t="str">
        <f t="shared" si="6"/>
        <v>No</v>
      </c>
      <c r="N125" s="43" t="str">
        <f t="shared" si="7"/>
        <v>No</v>
      </c>
    </row>
    <row r="126" spans="1:14" ht="16.5" thickBot="1" x14ac:dyDescent="0.3">
      <c r="A126" s="42"/>
      <c r="B126" s="42"/>
      <c r="C126" s="42"/>
      <c r="D126" s="42"/>
      <c r="E126" s="42"/>
      <c r="F126" s="42"/>
      <c r="G126" s="42"/>
      <c r="H126" s="42"/>
      <c r="I126" s="54">
        <v>0.5</v>
      </c>
      <c r="J126" s="54">
        <v>0.2</v>
      </c>
      <c r="K126" s="55">
        <f t="shared" si="4"/>
        <v>0</v>
      </c>
      <c r="L126" s="79">
        <f t="shared" si="5"/>
        <v>0</v>
      </c>
      <c r="M126" s="43" t="str">
        <f t="shared" si="6"/>
        <v>No</v>
      </c>
      <c r="N126" s="43" t="str">
        <f t="shared" si="7"/>
        <v>No</v>
      </c>
    </row>
    <row r="127" spans="1:14" ht="16.5" thickBot="1" x14ac:dyDescent="0.3">
      <c r="A127" s="42"/>
      <c r="B127" s="42"/>
      <c r="C127" s="42"/>
      <c r="D127" s="42"/>
      <c r="E127" s="42"/>
      <c r="F127" s="42"/>
      <c r="G127" s="42"/>
      <c r="H127" s="42"/>
      <c r="I127" s="54">
        <v>0.5</v>
      </c>
      <c r="J127" s="54">
        <v>0.2</v>
      </c>
      <c r="K127" s="55">
        <f t="shared" si="4"/>
        <v>0</v>
      </c>
      <c r="L127" s="79">
        <f t="shared" si="5"/>
        <v>0</v>
      </c>
      <c r="M127" s="43" t="str">
        <f t="shared" si="6"/>
        <v>No</v>
      </c>
      <c r="N127" s="43" t="str">
        <f t="shared" si="7"/>
        <v>No</v>
      </c>
    </row>
    <row r="128" spans="1:14" ht="16.5" thickBot="1" x14ac:dyDescent="0.3">
      <c r="A128" s="42"/>
      <c r="B128" s="42"/>
      <c r="C128" s="42"/>
      <c r="D128" s="42"/>
      <c r="E128" s="42"/>
      <c r="F128" s="42"/>
      <c r="G128" s="42"/>
      <c r="H128" s="42"/>
      <c r="I128" s="54">
        <v>0.5</v>
      </c>
      <c r="J128" s="54">
        <v>0.2</v>
      </c>
      <c r="K128" s="55">
        <f t="shared" si="4"/>
        <v>0</v>
      </c>
      <c r="L128" s="79">
        <f t="shared" si="5"/>
        <v>0</v>
      </c>
      <c r="M128" s="43" t="str">
        <f t="shared" si="6"/>
        <v>No</v>
      </c>
      <c r="N128" s="43" t="str">
        <f t="shared" si="7"/>
        <v>No</v>
      </c>
    </row>
    <row r="129" spans="1:14" ht="16.5" thickBot="1" x14ac:dyDescent="0.3">
      <c r="A129" s="42"/>
      <c r="B129" s="42"/>
      <c r="C129" s="42"/>
      <c r="D129" s="42"/>
      <c r="E129" s="42"/>
      <c r="F129" s="42"/>
      <c r="G129" s="42"/>
      <c r="H129" s="42"/>
      <c r="I129" s="54">
        <v>0.5</v>
      </c>
      <c r="J129" s="54">
        <v>0.2</v>
      </c>
      <c r="K129" s="55">
        <f t="shared" si="4"/>
        <v>0</v>
      </c>
      <c r="L129" s="79">
        <f t="shared" si="5"/>
        <v>0</v>
      </c>
      <c r="M129" s="43" t="str">
        <f t="shared" si="6"/>
        <v>No</v>
      </c>
      <c r="N129" s="43" t="str">
        <f t="shared" si="7"/>
        <v>No</v>
      </c>
    </row>
    <row r="130" spans="1:14" ht="16.5" thickBot="1" x14ac:dyDescent="0.3">
      <c r="A130" s="42"/>
      <c r="B130" s="42"/>
      <c r="C130" s="42"/>
      <c r="D130" s="42"/>
      <c r="E130" s="42"/>
      <c r="F130" s="42"/>
      <c r="G130" s="42"/>
      <c r="H130" s="42"/>
      <c r="I130" s="54">
        <v>0.5</v>
      </c>
      <c r="J130" s="54">
        <v>0.2</v>
      </c>
      <c r="K130" s="55">
        <f t="shared" si="4"/>
        <v>0</v>
      </c>
      <c r="L130" s="79">
        <f t="shared" si="5"/>
        <v>0</v>
      </c>
      <c r="M130" s="43" t="str">
        <f t="shared" si="6"/>
        <v>No</v>
      </c>
      <c r="N130" s="43" t="str">
        <f t="shared" si="7"/>
        <v>No</v>
      </c>
    </row>
    <row r="131" spans="1:14" ht="16.5" thickBot="1" x14ac:dyDescent="0.3">
      <c r="A131" s="42"/>
      <c r="B131" s="42"/>
      <c r="C131" s="42"/>
      <c r="D131" s="42"/>
      <c r="E131" s="42"/>
      <c r="F131" s="42"/>
      <c r="G131" s="42"/>
      <c r="H131" s="42"/>
      <c r="I131" s="54">
        <v>0.5</v>
      </c>
      <c r="J131" s="54">
        <v>0.2</v>
      </c>
      <c r="K131" s="55">
        <f t="shared" si="4"/>
        <v>0</v>
      </c>
      <c r="L131" s="79">
        <f t="shared" si="5"/>
        <v>0</v>
      </c>
      <c r="M131" s="43" t="str">
        <f t="shared" si="6"/>
        <v>No</v>
      </c>
      <c r="N131" s="43" t="str">
        <f t="shared" si="7"/>
        <v>No</v>
      </c>
    </row>
    <row r="132" spans="1:14" ht="16.5" thickBot="1" x14ac:dyDescent="0.3">
      <c r="A132" s="42"/>
      <c r="B132" s="42"/>
      <c r="C132" s="42"/>
      <c r="D132" s="42"/>
      <c r="E132" s="42"/>
      <c r="F132" s="42"/>
      <c r="G132" s="42"/>
      <c r="H132" s="42"/>
      <c r="I132" s="54">
        <v>0.5</v>
      </c>
      <c r="J132" s="54">
        <v>0.2</v>
      </c>
      <c r="K132" s="55">
        <f t="shared" si="4"/>
        <v>0</v>
      </c>
      <c r="L132" s="79">
        <f t="shared" si="5"/>
        <v>0</v>
      </c>
      <c r="M132" s="43" t="str">
        <f t="shared" si="6"/>
        <v>No</v>
      </c>
      <c r="N132" s="43" t="str">
        <f t="shared" si="7"/>
        <v>No</v>
      </c>
    </row>
    <row r="133" spans="1:14" ht="16.5" thickBot="1" x14ac:dyDescent="0.3">
      <c r="A133" s="42"/>
      <c r="B133" s="42"/>
      <c r="C133" s="42"/>
      <c r="D133" s="42"/>
      <c r="E133" s="42"/>
      <c r="F133" s="42"/>
      <c r="G133" s="42"/>
      <c r="H133" s="42"/>
      <c r="I133" s="54">
        <v>0.5</v>
      </c>
      <c r="J133" s="54">
        <v>0.2</v>
      </c>
      <c r="K133" s="55">
        <f t="shared" si="4"/>
        <v>0</v>
      </c>
      <c r="L133" s="79">
        <f t="shared" si="5"/>
        <v>0</v>
      </c>
      <c r="M133" s="43" t="str">
        <f t="shared" si="6"/>
        <v>No</v>
      </c>
      <c r="N133" s="43" t="str">
        <f t="shared" si="7"/>
        <v>No</v>
      </c>
    </row>
    <row r="134" spans="1:14" ht="16.5" thickBot="1" x14ac:dyDescent="0.3">
      <c r="A134" s="42"/>
      <c r="B134" s="42"/>
      <c r="C134" s="42"/>
      <c r="D134" s="42"/>
      <c r="E134" s="42"/>
      <c r="F134" s="42"/>
      <c r="G134" s="42"/>
      <c r="H134" s="42"/>
      <c r="I134" s="54">
        <v>0.5</v>
      </c>
      <c r="J134" s="54">
        <v>0.2</v>
      </c>
      <c r="K134" s="55">
        <f t="shared" ref="K134:K177" si="8">F134-E134</f>
        <v>0</v>
      </c>
      <c r="L134" s="79">
        <f t="shared" ref="L134:L177" si="9">H134-G134</f>
        <v>0</v>
      </c>
      <c r="M134" s="43" t="str">
        <f t="shared" ref="M134:M177" si="10">IF(((K134&gt;=I134)+(L134&gt;=J134)),"Yes","No")</f>
        <v>No</v>
      </c>
      <c r="N134" s="43" t="str">
        <f t="shared" si="7"/>
        <v>No</v>
      </c>
    </row>
    <row r="135" spans="1:14" ht="16.5" thickBot="1" x14ac:dyDescent="0.3">
      <c r="A135" s="42"/>
      <c r="B135" s="42"/>
      <c r="C135" s="42"/>
      <c r="D135" s="42"/>
      <c r="E135" s="42"/>
      <c r="F135" s="42"/>
      <c r="G135" s="42"/>
      <c r="H135" s="42"/>
      <c r="I135" s="54">
        <v>0.5</v>
      </c>
      <c r="J135" s="54">
        <v>0.2</v>
      </c>
      <c r="K135" s="55">
        <f t="shared" si="8"/>
        <v>0</v>
      </c>
      <c r="L135" s="79">
        <f t="shared" si="9"/>
        <v>0</v>
      </c>
      <c r="M135" s="43" t="str">
        <f t="shared" si="10"/>
        <v>No</v>
      </c>
      <c r="N135" s="43" t="str">
        <f t="shared" ref="N135:N177" si="11">IF(((K135&gt;I135)+(L135&gt;J135)),"Yes","No")</f>
        <v>No</v>
      </c>
    </row>
    <row r="136" spans="1:14" ht="16.5" thickBot="1" x14ac:dyDescent="0.3">
      <c r="A136" s="42"/>
      <c r="B136" s="42"/>
      <c r="C136" s="42"/>
      <c r="D136" s="42"/>
      <c r="E136" s="42"/>
      <c r="F136" s="42"/>
      <c r="G136" s="42"/>
      <c r="H136" s="42"/>
      <c r="I136" s="54">
        <v>0.5</v>
      </c>
      <c r="J136" s="54">
        <v>0.2</v>
      </c>
      <c r="K136" s="55">
        <f t="shared" si="8"/>
        <v>0</v>
      </c>
      <c r="L136" s="79">
        <f t="shared" si="9"/>
        <v>0</v>
      </c>
      <c r="M136" s="43" t="str">
        <f t="shared" si="10"/>
        <v>No</v>
      </c>
      <c r="N136" s="43" t="str">
        <f t="shared" si="11"/>
        <v>No</v>
      </c>
    </row>
    <row r="137" spans="1:14" ht="16.5" thickBot="1" x14ac:dyDescent="0.3">
      <c r="A137" s="42"/>
      <c r="B137" s="42"/>
      <c r="C137" s="42"/>
      <c r="D137" s="42"/>
      <c r="E137" s="42"/>
      <c r="F137" s="42"/>
      <c r="G137" s="42"/>
      <c r="H137" s="42"/>
      <c r="I137" s="54">
        <v>0.5</v>
      </c>
      <c r="J137" s="54">
        <v>0.2</v>
      </c>
      <c r="K137" s="55">
        <f t="shared" si="8"/>
        <v>0</v>
      </c>
      <c r="L137" s="79">
        <f t="shared" si="9"/>
        <v>0</v>
      </c>
      <c r="M137" s="43" t="str">
        <f t="shared" si="10"/>
        <v>No</v>
      </c>
      <c r="N137" s="43" t="str">
        <f t="shared" si="11"/>
        <v>No</v>
      </c>
    </row>
    <row r="138" spans="1:14" ht="16.5" thickBot="1" x14ac:dyDescent="0.3">
      <c r="A138" s="42"/>
      <c r="B138" s="42"/>
      <c r="C138" s="42"/>
      <c r="D138" s="42"/>
      <c r="E138" s="42"/>
      <c r="F138" s="42"/>
      <c r="G138" s="42"/>
      <c r="H138" s="42"/>
      <c r="I138" s="54">
        <v>0.5</v>
      </c>
      <c r="J138" s="54">
        <v>0.2</v>
      </c>
      <c r="K138" s="55">
        <f t="shared" si="8"/>
        <v>0</v>
      </c>
      <c r="L138" s="79">
        <f t="shared" si="9"/>
        <v>0</v>
      </c>
      <c r="M138" s="43" t="str">
        <f t="shared" si="10"/>
        <v>No</v>
      </c>
      <c r="N138" s="43" t="str">
        <f t="shared" si="11"/>
        <v>No</v>
      </c>
    </row>
    <row r="139" spans="1:14" ht="16.5" thickBot="1" x14ac:dyDescent="0.3">
      <c r="A139" s="42"/>
      <c r="B139" s="42"/>
      <c r="C139" s="42"/>
      <c r="D139" s="42"/>
      <c r="E139" s="42"/>
      <c r="F139" s="42"/>
      <c r="G139" s="42"/>
      <c r="H139" s="42"/>
      <c r="I139" s="54">
        <v>0.5</v>
      </c>
      <c r="J139" s="54">
        <v>0.2</v>
      </c>
      <c r="K139" s="55">
        <f t="shared" si="8"/>
        <v>0</v>
      </c>
      <c r="L139" s="79">
        <f t="shared" si="9"/>
        <v>0</v>
      </c>
      <c r="M139" s="43" t="str">
        <f t="shared" si="10"/>
        <v>No</v>
      </c>
      <c r="N139" s="43" t="str">
        <f t="shared" si="11"/>
        <v>No</v>
      </c>
    </row>
    <row r="140" spans="1:14" ht="16.5" thickBot="1" x14ac:dyDescent="0.3">
      <c r="A140" s="42"/>
      <c r="B140" s="42"/>
      <c r="C140" s="42"/>
      <c r="D140" s="42"/>
      <c r="E140" s="42"/>
      <c r="F140" s="42"/>
      <c r="G140" s="42"/>
      <c r="H140" s="42"/>
      <c r="I140" s="54">
        <v>0.5</v>
      </c>
      <c r="J140" s="54">
        <v>0.2</v>
      </c>
      <c r="K140" s="55">
        <f t="shared" si="8"/>
        <v>0</v>
      </c>
      <c r="L140" s="79">
        <f t="shared" si="9"/>
        <v>0</v>
      </c>
      <c r="M140" s="43" t="str">
        <f t="shared" si="10"/>
        <v>No</v>
      </c>
      <c r="N140" s="43" t="str">
        <f t="shared" si="11"/>
        <v>No</v>
      </c>
    </row>
    <row r="141" spans="1:14" ht="16.5" thickBot="1" x14ac:dyDescent="0.3">
      <c r="A141" s="42"/>
      <c r="B141" s="42"/>
      <c r="C141" s="42"/>
      <c r="D141" s="42"/>
      <c r="E141" s="42"/>
      <c r="F141" s="42"/>
      <c r="G141" s="42"/>
      <c r="H141" s="42"/>
      <c r="I141" s="54">
        <v>0.5</v>
      </c>
      <c r="J141" s="54">
        <v>0.2</v>
      </c>
      <c r="K141" s="55">
        <f t="shared" si="8"/>
        <v>0</v>
      </c>
      <c r="L141" s="79">
        <f t="shared" si="9"/>
        <v>0</v>
      </c>
      <c r="M141" s="43" t="str">
        <f t="shared" si="10"/>
        <v>No</v>
      </c>
      <c r="N141" s="43" t="str">
        <f t="shared" si="11"/>
        <v>No</v>
      </c>
    </row>
    <row r="142" spans="1:14" ht="16.5" thickBot="1" x14ac:dyDescent="0.3">
      <c r="A142" s="42"/>
      <c r="B142" s="42"/>
      <c r="C142" s="42"/>
      <c r="D142" s="42"/>
      <c r="E142" s="42"/>
      <c r="F142" s="42"/>
      <c r="G142" s="42"/>
      <c r="H142" s="42"/>
      <c r="I142" s="54">
        <v>0.5</v>
      </c>
      <c r="J142" s="54">
        <v>0.2</v>
      </c>
      <c r="K142" s="55">
        <f t="shared" si="8"/>
        <v>0</v>
      </c>
      <c r="L142" s="79">
        <f t="shared" si="9"/>
        <v>0</v>
      </c>
      <c r="M142" s="43" t="str">
        <f t="shared" si="10"/>
        <v>No</v>
      </c>
      <c r="N142" s="43" t="str">
        <f t="shared" si="11"/>
        <v>No</v>
      </c>
    </row>
    <row r="143" spans="1:14" ht="16.5" thickBot="1" x14ac:dyDescent="0.3">
      <c r="A143" s="42"/>
      <c r="B143" s="42"/>
      <c r="C143" s="42"/>
      <c r="D143" s="42"/>
      <c r="E143" s="42"/>
      <c r="F143" s="42"/>
      <c r="G143" s="42"/>
      <c r="H143" s="42"/>
      <c r="I143" s="54">
        <v>0.5</v>
      </c>
      <c r="J143" s="54">
        <v>0.2</v>
      </c>
      <c r="K143" s="55">
        <f t="shared" si="8"/>
        <v>0</v>
      </c>
      <c r="L143" s="79">
        <f t="shared" si="9"/>
        <v>0</v>
      </c>
      <c r="M143" s="43" t="str">
        <f t="shared" si="10"/>
        <v>No</v>
      </c>
      <c r="N143" s="43" t="str">
        <f t="shared" si="11"/>
        <v>No</v>
      </c>
    </row>
    <row r="144" spans="1:14" ht="16.5" thickBot="1" x14ac:dyDescent="0.3">
      <c r="A144" s="42"/>
      <c r="B144" s="42"/>
      <c r="C144" s="42"/>
      <c r="D144" s="42"/>
      <c r="E144" s="42"/>
      <c r="F144" s="42"/>
      <c r="G144" s="42"/>
      <c r="H144" s="42"/>
      <c r="I144" s="54">
        <v>0.5</v>
      </c>
      <c r="J144" s="54">
        <v>0.2</v>
      </c>
      <c r="K144" s="55">
        <f t="shared" si="8"/>
        <v>0</v>
      </c>
      <c r="L144" s="79">
        <f t="shared" si="9"/>
        <v>0</v>
      </c>
      <c r="M144" s="43" t="str">
        <f t="shared" si="10"/>
        <v>No</v>
      </c>
      <c r="N144" s="43" t="str">
        <f t="shared" si="11"/>
        <v>No</v>
      </c>
    </row>
    <row r="145" spans="1:14" ht="16.5" thickBot="1" x14ac:dyDescent="0.3">
      <c r="A145" s="42"/>
      <c r="B145" s="42"/>
      <c r="C145" s="42"/>
      <c r="D145" s="42"/>
      <c r="E145" s="42"/>
      <c r="F145" s="42"/>
      <c r="G145" s="42"/>
      <c r="H145" s="42"/>
      <c r="I145" s="54">
        <v>0.5</v>
      </c>
      <c r="J145" s="54">
        <v>0.2</v>
      </c>
      <c r="K145" s="55">
        <f t="shared" si="8"/>
        <v>0</v>
      </c>
      <c r="L145" s="79">
        <f t="shared" si="9"/>
        <v>0</v>
      </c>
      <c r="M145" s="43" t="str">
        <f t="shared" si="10"/>
        <v>No</v>
      </c>
      <c r="N145" s="43" t="str">
        <f t="shared" si="11"/>
        <v>No</v>
      </c>
    </row>
    <row r="146" spans="1:14" ht="16.5" thickBot="1" x14ac:dyDescent="0.3">
      <c r="A146" s="42"/>
      <c r="B146" s="42"/>
      <c r="C146" s="42"/>
      <c r="D146" s="42"/>
      <c r="E146" s="42"/>
      <c r="F146" s="42"/>
      <c r="G146" s="42"/>
      <c r="H146" s="42"/>
      <c r="I146" s="54">
        <v>0.5</v>
      </c>
      <c r="J146" s="54">
        <v>0.2</v>
      </c>
      <c r="K146" s="55">
        <f t="shared" si="8"/>
        <v>0</v>
      </c>
      <c r="L146" s="79">
        <f t="shared" si="9"/>
        <v>0</v>
      </c>
      <c r="M146" s="43" t="str">
        <f t="shared" si="10"/>
        <v>No</v>
      </c>
      <c r="N146" s="43" t="str">
        <f t="shared" si="11"/>
        <v>No</v>
      </c>
    </row>
    <row r="147" spans="1:14" ht="16.5" thickBot="1" x14ac:dyDescent="0.3">
      <c r="A147" s="42"/>
      <c r="B147" s="42"/>
      <c r="C147" s="42"/>
      <c r="D147" s="42"/>
      <c r="E147" s="42"/>
      <c r="F147" s="42"/>
      <c r="G147" s="42"/>
      <c r="H147" s="42"/>
      <c r="I147" s="54">
        <v>0.5</v>
      </c>
      <c r="J147" s="54">
        <v>0.2</v>
      </c>
      <c r="K147" s="55">
        <f t="shared" si="8"/>
        <v>0</v>
      </c>
      <c r="L147" s="79">
        <f t="shared" si="9"/>
        <v>0</v>
      </c>
      <c r="M147" s="43" t="str">
        <f t="shared" si="10"/>
        <v>No</v>
      </c>
      <c r="N147" s="43" t="str">
        <f t="shared" si="11"/>
        <v>No</v>
      </c>
    </row>
    <row r="148" spans="1:14" ht="16.5" thickBot="1" x14ac:dyDescent="0.3">
      <c r="A148" s="42"/>
      <c r="B148" s="42"/>
      <c r="C148" s="42"/>
      <c r="D148" s="42"/>
      <c r="E148" s="42"/>
      <c r="F148" s="42"/>
      <c r="G148" s="42"/>
      <c r="H148" s="42"/>
      <c r="I148" s="54">
        <v>0.5</v>
      </c>
      <c r="J148" s="54">
        <v>0.2</v>
      </c>
      <c r="K148" s="55">
        <f t="shared" si="8"/>
        <v>0</v>
      </c>
      <c r="L148" s="79">
        <f t="shared" si="9"/>
        <v>0</v>
      </c>
      <c r="M148" s="43" t="str">
        <f t="shared" si="10"/>
        <v>No</v>
      </c>
      <c r="N148" s="43" t="str">
        <f t="shared" si="11"/>
        <v>No</v>
      </c>
    </row>
    <row r="149" spans="1:14" ht="16.5" thickBot="1" x14ac:dyDescent="0.3">
      <c r="A149" s="42"/>
      <c r="B149" s="42"/>
      <c r="C149" s="42"/>
      <c r="D149" s="42"/>
      <c r="E149" s="42"/>
      <c r="F149" s="42"/>
      <c r="G149" s="42"/>
      <c r="H149" s="42"/>
      <c r="I149" s="54">
        <v>0.5</v>
      </c>
      <c r="J149" s="54">
        <v>0.2</v>
      </c>
      <c r="K149" s="55">
        <f t="shared" si="8"/>
        <v>0</v>
      </c>
      <c r="L149" s="79">
        <f t="shared" si="9"/>
        <v>0</v>
      </c>
      <c r="M149" s="43" t="str">
        <f t="shared" si="10"/>
        <v>No</v>
      </c>
      <c r="N149" s="43" t="str">
        <f t="shared" si="11"/>
        <v>No</v>
      </c>
    </row>
    <row r="150" spans="1:14" ht="16.5" thickBot="1" x14ac:dyDescent="0.3">
      <c r="A150" s="42"/>
      <c r="B150" s="42"/>
      <c r="C150" s="42"/>
      <c r="D150" s="42"/>
      <c r="E150" s="42"/>
      <c r="F150" s="42"/>
      <c r="G150" s="42"/>
      <c r="H150" s="42"/>
      <c r="I150" s="54">
        <v>0.5</v>
      </c>
      <c r="J150" s="54">
        <v>0.2</v>
      </c>
      <c r="K150" s="55">
        <f t="shared" si="8"/>
        <v>0</v>
      </c>
      <c r="L150" s="79">
        <f t="shared" si="9"/>
        <v>0</v>
      </c>
      <c r="M150" s="43" t="str">
        <f t="shared" si="10"/>
        <v>No</v>
      </c>
      <c r="N150" s="43" t="str">
        <f t="shared" si="11"/>
        <v>No</v>
      </c>
    </row>
    <row r="151" spans="1:14" ht="16.5" thickBot="1" x14ac:dyDescent="0.3">
      <c r="A151" s="42"/>
      <c r="B151" s="42"/>
      <c r="C151" s="42"/>
      <c r="D151" s="42"/>
      <c r="E151" s="42"/>
      <c r="F151" s="42"/>
      <c r="G151" s="42"/>
      <c r="H151" s="42"/>
      <c r="I151" s="54">
        <v>0.5</v>
      </c>
      <c r="J151" s="54">
        <v>0.2</v>
      </c>
      <c r="K151" s="55">
        <f t="shared" si="8"/>
        <v>0</v>
      </c>
      <c r="L151" s="79">
        <f t="shared" si="9"/>
        <v>0</v>
      </c>
      <c r="M151" s="43" t="str">
        <f t="shared" si="10"/>
        <v>No</v>
      </c>
      <c r="N151" s="43" t="str">
        <f t="shared" si="11"/>
        <v>No</v>
      </c>
    </row>
    <row r="152" spans="1:14" ht="16.5" thickBot="1" x14ac:dyDescent="0.3">
      <c r="A152" s="42"/>
      <c r="B152" s="42"/>
      <c r="C152" s="42"/>
      <c r="D152" s="42"/>
      <c r="E152" s="42"/>
      <c r="F152" s="42"/>
      <c r="G152" s="42"/>
      <c r="H152" s="42"/>
      <c r="I152" s="54">
        <v>0.5</v>
      </c>
      <c r="J152" s="54">
        <v>0.2</v>
      </c>
      <c r="K152" s="55">
        <f t="shared" si="8"/>
        <v>0</v>
      </c>
      <c r="L152" s="79">
        <f t="shared" si="9"/>
        <v>0</v>
      </c>
      <c r="M152" s="43" t="str">
        <f t="shared" si="10"/>
        <v>No</v>
      </c>
      <c r="N152" s="43" t="str">
        <f t="shared" si="11"/>
        <v>No</v>
      </c>
    </row>
    <row r="153" spans="1:14" ht="16.5" thickBot="1" x14ac:dyDescent="0.3">
      <c r="A153" s="42"/>
      <c r="B153" s="42"/>
      <c r="C153" s="42"/>
      <c r="D153" s="42"/>
      <c r="E153" s="42"/>
      <c r="F153" s="42"/>
      <c r="G153" s="42"/>
      <c r="H153" s="42"/>
      <c r="I153" s="54">
        <v>0.5</v>
      </c>
      <c r="J153" s="54">
        <v>0.2</v>
      </c>
      <c r="K153" s="55">
        <f t="shared" si="8"/>
        <v>0</v>
      </c>
      <c r="L153" s="79">
        <f t="shared" si="9"/>
        <v>0</v>
      </c>
      <c r="M153" s="43" t="str">
        <f t="shared" si="10"/>
        <v>No</v>
      </c>
      <c r="N153" s="43" t="str">
        <f t="shared" si="11"/>
        <v>No</v>
      </c>
    </row>
    <row r="154" spans="1:14" ht="16.5" thickBot="1" x14ac:dyDescent="0.3">
      <c r="A154" s="42"/>
      <c r="B154" s="42"/>
      <c r="C154" s="42"/>
      <c r="D154" s="42"/>
      <c r="E154" s="42"/>
      <c r="F154" s="42"/>
      <c r="G154" s="42"/>
      <c r="H154" s="42"/>
      <c r="I154" s="54">
        <v>0.5</v>
      </c>
      <c r="J154" s="54">
        <v>0.2</v>
      </c>
      <c r="K154" s="55">
        <f t="shared" si="8"/>
        <v>0</v>
      </c>
      <c r="L154" s="79">
        <f t="shared" si="9"/>
        <v>0</v>
      </c>
      <c r="M154" s="43" t="str">
        <f t="shared" si="10"/>
        <v>No</v>
      </c>
      <c r="N154" s="43" t="str">
        <f t="shared" si="11"/>
        <v>No</v>
      </c>
    </row>
    <row r="155" spans="1:14" ht="16.5" thickBot="1" x14ac:dyDescent="0.3">
      <c r="A155" s="42"/>
      <c r="B155" s="42"/>
      <c r="C155" s="42"/>
      <c r="D155" s="42"/>
      <c r="E155" s="42"/>
      <c r="F155" s="42"/>
      <c r="G155" s="42"/>
      <c r="H155" s="42"/>
      <c r="I155" s="54">
        <v>0.5</v>
      </c>
      <c r="J155" s="54">
        <v>0.2</v>
      </c>
      <c r="K155" s="55">
        <f t="shared" si="8"/>
        <v>0</v>
      </c>
      <c r="L155" s="79">
        <f t="shared" si="9"/>
        <v>0</v>
      </c>
      <c r="M155" s="43" t="str">
        <f t="shared" si="10"/>
        <v>No</v>
      </c>
      <c r="N155" s="43" t="str">
        <f t="shared" si="11"/>
        <v>No</v>
      </c>
    </row>
    <row r="156" spans="1:14" ht="16.5" thickBot="1" x14ac:dyDescent="0.3">
      <c r="A156" s="42"/>
      <c r="B156" s="42"/>
      <c r="C156" s="42"/>
      <c r="D156" s="42"/>
      <c r="E156" s="42"/>
      <c r="F156" s="42"/>
      <c r="G156" s="42"/>
      <c r="H156" s="42"/>
      <c r="I156" s="54">
        <v>0.5</v>
      </c>
      <c r="J156" s="54">
        <v>0.2</v>
      </c>
      <c r="K156" s="55">
        <f t="shared" si="8"/>
        <v>0</v>
      </c>
      <c r="L156" s="79">
        <f t="shared" si="9"/>
        <v>0</v>
      </c>
      <c r="M156" s="43" t="str">
        <f t="shared" si="10"/>
        <v>No</v>
      </c>
      <c r="N156" s="43" t="str">
        <f t="shared" si="11"/>
        <v>No</v>
      </c>
    </row>
    <row r="157" spans="1:14" ht="16.5" thickBot="1" x14ac:dyDescent="0.3">
      <c r="A157" s="42"/>
      <c r="B157" s="42"/>
      <c r="C157" s="42"/>
      <c r="D157" s="42"/>
      <c r="E157" s="42"/>
      <c r="F157" s="42"/>
      <c r="G157" s="42"/>
      <c r="H157" s="42"/>
      <c r="I157" s="54">
        <v>0.5</v>
      </c>
      <c r="J157" s="54">
        <v>0.2</v>
      </c>
      <c r="K157" s="55">
        <f t="shared" si="8"/>
        <v>0</v>
      </c>
      <c r="L157" s="79">
        <f t="shared" si="9"/>
        <v>0</v>
      </c>
      <c r="M157" s="43" t="str">
        <f t="shared" si="10"/>
        <v>No</v>
      </c>
      <c r="N157" s="43" t="str">
        <f t="shared" si="11"/>
        <v>No</v>
      </c>
    </row>
    <row r="158" spans="1:14" ht="16.5" thickBot="1" x14ac:dyDescent="0.3">
      <c r="A158" s="42"/>
      <c r="B158" s="42"/>
      <c r="C158" s="42"/>
      <c r="D158" s="42"/>
      <c r="E158" s="42"/>
      <c r="F158" s="42"/>
      <c r="G158" s="42"/>
      <c r="H158" s="42"/>
      <c r="I158" s="54">
        <v>0.5</v>
      </c>
      <c r="J158" s="54">
        <v>0.2</v>
      </c>
      <c r="K158" s="55">
        <f t="shared" si="8"/>
        <v>0</v>
      </c>
      <c r="L158" s="79">
        <f t="shared" si="9"/>
        <v>0</v>
      </c>
      <c r="M158" s="43" t="str">
        <f t="shared" si="10"/>
        <v>No</v>
      </c>
      <c r="N158" s="43" t="str">
        <f t="shared" si="11"/>
        <v>No</v>
      </c>
    </row>
    <row r="159" spans="1:14" ht="16.5" thickBot="1" x14ac:dyDescent="0.3">
      <c r="A159" s="42"/>
      <c r="B159" s="42"/>
      <c r="C159" s="42"/>
      <c r="D159" s="42"/>
      <c r="E159" s="42"/>
      <c r="F159" s="42"/>
      <c r="G159" s="42"/>
      <c r="H159" s="42"/>
      <c r="I159" s="54">
        <v>0.5</v>
      </c>
      <c r="J159" s="54">
        <v>0.2</v>
      </c>
      <c r="K159" s="55">
        <f t="shared" si="8"/>
        <v>0</v>
      </c>
      <c r="L159" s="79">
        <f t="shared" si="9"/>
        <v>0</v>
      </c>
      <c r="M159" s="43" t="str">
        <f t="shared" si="10"/>
        <v>No</v>
      </c>
      <c r="N159" s="43" t="str">
        <f t="shared" si="11"/>
        <v>No</v>
      </c>
    </row>
    <row r="160" spans="1:14" ht="16.5" thickBot="1" x14ac:dyDescent="0.3">
      <c r="A160" s="42"/>
      <c r="B160" s="42"/>
      <c r="C160" s="42"/>
      <c r="D160" s="42"/>
      <c r="E160" s="42"/>
      <c r="F160" s="42"/>
      <c r="G160" s="42"/>
      <c r="H160" s="42"/>
      <c r="I160" s="54">
        <v>0.5</v>
      </c>
      <c r="J160" s="54">
        <v>0.2</v>
      </c>
      <c r="K160" s="55">
        <f t="shared" si="8"/>
        <v>0</v>
      </c>
      <c r="L160" s="79">
        <f t="shared" si="9"/>
        <v>0</v>
      </c>
      <c r="M160" s="43" t="str">
        <f t="shared" si="10"/>
        <v>No</v>
      </c>
      <c r="N160" s="43" t="str">
        <f t="shared" si="11"/>
        <v>No</v>
      </c>
    </row>
    <row r="161" spans="1:14" ht="16.5" thickBot="1" x14ac:dyDescent="0.3">
      <c r="A161" s="42"/>
      <c r="B161" s="42"/>
      <c r="C161" s="42"/>
      <c r="D161" s="42"/>
      <c r="E161" s="42"/>
      <c r="F161" s="42"/>
      <c r="G161" s="42"/>
      <c r="H161" s="42"/>
      <c r="I161" s="54">
        <v>0.5</v>
      </c>
      <c r="J161" s="54">
        <v>0.2</v>
      </c>
      <c r="K161" s="55">
        <f t="shared" si="8"/>
        <v>0</v>
      </c>
      <c r="L161" s="79">
        <f t="shared" si="9"/>
        <v>0</v>
      </c>
      <c r="M161" s="43" t="str">
        <f t="shared" si="10"/>
        <v>No</v>
      </c>
      <c r="N161" s="43" t="str">
        <f t="shared" si="11"/>
        <v>No</v>
      </c>
    </row>
    <row r="162" spans="1:14" ht="16.5" thickBot="1" x14ac:dyDescent="0.3">
      <c r="A162" s="42"/>
      <c r="B162" s="42"/>
      <c r="C162" s="42"/>
      <c r="D162" s="42"/>
      <c r="E162" s="42"/>
      <c r="F162" s="42"/>
      <c r="G162" s="42"/>
      <c r="H162" s="42"/>
      <c r="I162" s="54">
        <v>0.5</v>
      </c>
      <c r="J162" s="54">
        <v>0.2</v>
      </c>
      <c r="K162" s="55">
        <f t="shared" si="8"/>
        <v>0</v>
      </c>
      <c r="L162" s="79">
        <f t="shared" si="9"/>
        <v>0</v>
      </c>
      <c r="M162" s="43" t="str">
        <f t="shared" si="10"/>
        <v>No</v>
      </c>
      <c r="N162" s="43" t="str">
        <f t="shared" si="11"/>
        <v>No</v>
      </c>
    </row>
    <row r="163" spans="1:14" ht="16.5" thickBot="1" x14ac:dyDescent="0.3">
      <c r="A163" s="42"/>
      <c r="B163" s="42"/>
      <c r="C163" s="42"/>
      <c r="D163" s="42"/>
      <c r="E163" s="42"/>
      <c r="F163" s="42"/>
      <c r="G163" s="42"/>
      <c r="H163" s="42"/>
      <c r="I163" s="54">
        <v>0.5</v>
      </c>
      <c r="J163" s="54">
        <v>0.2</v>
      </c>
      <c r="K163" s="55">
        <f t="shared" si="8"/>
        <v>0</v>
      </c>
      <c r="L163" s="79">
        <f t="shared" si="9"/>
        <v>0</v>
      </c>
      <c r="M163" s="43" t="str">
        <f t="shared" si="10"/>
        <v>No</v>
      </c>
      <c r="N163" s="43" t="str">
        <f t="shared" si="11"/>
        <v>No</v>
      </c>
    </row>
    <row r="164" spans="1:14" ht="16.5" thickBot="1" x14ac:dyDescent="0.3">
      <c r="A164" s="42"/>
      <c r="B164" s="42"/>
      <c r="C164" s="42"/>
      <c r="D164" s="42"/>
      <c r="E164" s="42"/>
      <c r="F164" s="42"/>
      <c r="G164" s="42"/>
      <c r="H164" s="42"/>
      <c r="I164" s="54">
        <v>0.5</v>
      </c>
      <c r="J164" s="54">
        <v>0.2</v>
      </c>
      <c r="K164" s="55">
        <f t="shared" si="8"/>
        <v>0</v>
      </c>
      <c r="L164" s="79">
        <f t="shared" si="9"/>
        <v>0</v>
      </c>
      <c r="M164" s="43" t="str">
        <f t="shared" si="10"/>
        <v>No</v>
      </c>
      <c r="N164" s="43" t="str">
        <f t="shared" si="11"/>
        <v>No</v>
      </c>
    </row>
    <row r="165" spans="1:14" ht="16.5" thickBot="1" x14ac:dyDescent="0.3">
      <c r="A165" s="42"/>
      <c r="B165" s="42"/>
      <c r="C165" s="42"/>
      <c r="D165" s="42"/>
      <c r="E165" s="42"/>
      <c r="F165" s="42"/>
      <c r="G165" s="42"/>
      <c r="H165" s="42"/>
      <c r="I165" s="54">
        <v>0.5</v>
      </c>
      <c r="J165" s="54">
        <v>0.2</v>
      </c>
      <c r="K165" s="55">
        <f t="shared" si="8"/>
        <v>0</v>
      </c>
      <c r="L165" s="79">
        <f t="shared" si="9"/>
        <v>0</v>
      </c>
      <c r="M165" s="43" t="str">
        <f t="shared" si="10"/>
        <v>No</v>
      </c>
      <c r="N165" s="43" t="str">
        <f t="shared" si="11"/>
        <v>No</v>
      </c>
    </row>
    <row r="166" spans="1:14" ht="16.5" thickBot="1" x14ac:dyDescent="0.3">
      <c r="A166" s="42"/>
      <c r="B166" s="42"/>
      <c r="C166" s="42"/>
      <c r="D166" s="42"/>
      <c r="E166" s="42"/>
      <c r="F166" s="42"/>
      <c r="G166" s="42"/>
      <c r="H166" s="42"/>
      <c r="I166" s="54">
        <v>0.5</v>
      </c>
      <c r="J166" s="54">
        <v>0.2</v>
      </c>
      <c r="K166" s="55">
        <f t="shared" si="8"/>
        <v>0</v>
      </c>
      <c r="L166" s="79">
        <f t="shared" si="9"/>
        <v>0</v>
      </c>
      <c r="M166" s="43" t="str">
        <f t="shared" si="10"/>
        <v>No</v>
      </c>
      <c r="N166" s="43" t="str">
        <f t="shared" si="11"/>
        <v>No</v>
      </c>
    </row>
    <row r="167" spans="1:14" ht="16.5" thickBot="1" x14ac:dyDescent="0.3">
      <c r="A167" s="42"/>
      <c r="B167" s="42"/>
      <c r="C167" s="42"/>
      <c r="D167" s="42"/>
      <c r="E167" s="42"/>
      <c r="F167" s="42"/>
      <c r="G167" s="42"/>
      <c r="H167" s="42"/>
      <c r="I167" s="54">
        <v>0.5</v>
      </c>
      <c r="J167" s="54">
        <v>0.2</v>
      </c>
      <c r="K167" s="55">
        <f t="shared" si="8"/>
        <v>0</v>
      </c>
      <c r="L167" s="79">
        <f t="shared" si="9"/>
        <v>0</v>
      </c>
      <c r="M167" s="43" t="str">
        <f t="shared" si="10"/>
        <v>No</v>
      </c>
      <c r="N167" s="43" t="str">
        <f t="shared" si="11"/>
        <v>No</v>
      </c>
    </row>
    <row r="168" spans="1:14" ht="16.5" thickBot="1" x14ac:dyDescent="0.3">
      <c r="A168" s="42"/>
      <c r="B168" s="42"/>
      <c r="C168" s="42"/>
      <c r="D168" s="42"/>
      <c r="E168" s="42"/>
      <c r="F168" s="42"/>
      <c r="G168" s="42"/>
      <c r="H168" s="42"/>
      <c r="I168" s="54">
        <v>0.5</v>
      </c>
      <c r="J168" s="54">
        <v>0.2</v>
      </c>
      <c r="K168" s="55">
        <f t="shared" si="8"/>
        <v>0</v>
      </c>
      <c r="L168" s="79">
        <f t="shared" si="9"/>
        <v>0</v>
      </c>
      <c r="M168" s="43" t="str">
        <f t="shared" si="10"/>
        <v>No</v>
      </c>
      <c r="N168" s="43" t="str">
        <f t="shared" si="11"/>
        <v>No</v>
      </c>
    </row>
    <row r="169" spans="1:14" ht="16.5" thickBot="1" x14ac:dyDescent="0.3">
      <c r="A169" s="42"/>
      <c r="B169" s="42"/>
      <c r="C169" s="42"/>
      <c r="D169" s="42"/>
      <c r="E169" s="42"/>
      <c r="F169" s="42"/>
      <c r="G169" s="42"/>
      <c r="H169" s="42"/>
      <c r="I169" s="54">
        <v>0.5</v>
      </c>
      <c r="J169" s="54">
        <v>0.2</v>
      </c>
      <c r="K169" s="55">
        <f t="shared" si="8"/>
        <v>0</v>
      </c>
      <c r="L169" s="79">
        <f t="shared" si="9"/>
        <v>0</v>
      </c>
      <c r="M169" s="43" t="str">
        <f t="shared" si="10"/>
        <v>No</v>
      </c>
      <c r="N169" s="43" t="str">
        <f t="shared" si="11"/>
        <v>No</v>
      </c>
    </row>
    <row r="170" spans="1:14" ht="16.5" thickBot="1" x14ac:dyDescent="0.3">
      <c r="A170" s="42"/>
      <c r="B170" s="42"/>
      <c r="C170" s="42"/>
      <c r="D170" s="42"/>
      <c r="E170" s="42"/>
      <c r="F170" s="42"/>
      <c r="G170" s="42"/>
      <c r="H170" s="42"/>
      <c r="I170" s="54">
        <v>0.5</v>
      </c>
      <c r="J170" s="54">
        <v>0.2</v>
      </c>
      <c r="K170" s="55">
        <f t="shared" si="8"/>
        <v>0</v>
      </c>
      <c r="L170" s="79">
        <f t="shared" si="9"/>
        <v>0</v>
      </c>
      <c r="M170" s="43" t="str">
        <f t="shared" si="10"/>
        <v>No</v>
      </c>
      <c r="N170" s="43" t="str">
        <f t="shared" si="11"/>
        <v>No</v>
      </c>
    </row>
    <row r="171" spans="1:14" ht="16.5" thickBot="1" x14ac:dyDescent="0.3">
      <c r="A171" s="42"/>
      <c r="B171" s="42"/>
      <c r="C171" s="42"/>
      <c r="D171" s="42"/>
      <c r="E171" s="42"/>
      <c r="F171" s="42"/>
      <c r="G171" s="42"/>
      <c r="H171" s="42"/>
      <c r="I171" s="54">
        <v>0.5</v>
      </c>
      <c r="J171" s="54">
        <v>0.2</v>
      </c>
      <c r="K171" s="55">
        <f t="shared" si="8"/>
        <v>0</v>
      </c>
      <c r="L171" s="79">
        <f t="shared" si="9"/>
        <v>0</v>
      </c>
      <c r="M171" s="43" t="str">
        <f t="shared" si="10"/>
        <v>No</v>
      </c>
      <c r="N171" s="43" t="str">
        <f t="shared" si="11"/>
        <v>No</v>
      </c>
    </row>
    <row r="172" spans="1:14" ht="16.5" thickBot="1" x14ac:dyDescent="0.3">
      <c r="A172" s="42"/>
      <c r="B172" s="42"/>
      <c r="C172" s="42"/>
      <c r="D172" s="42"/>
      <c r="E172" s="42"/>
      <c r="F172" s="42"/>
      <c r="G172" s="42"/>
      <c r="H172" s="42"/>
      <c r="I172" s="54">
        <v>0.5</v>
      </c>
      <c r="J172" s="54">
        <v>0.2</v>
      </c>
      <c r="K172" s="55">
        <f t="shared" si="8"/>
        <v>0</v>
      </c>
      <c r="L172" s="79">
        <f t="shared" si="9"/>
        <v>0</v>
      </c>
      <c r="M172" s="43" t="str">
        <f t="shared" si="10"/>
        <v>No</v>
      </c>
      <c r="N172" s="43" t="str">
        <f t="shared" si="11"/>
        <v>No</v>
      </c>
    </row>
    <row r="173" spans="1:14" ht="16.5" thickBot="1" x14ac:dyDescent="0.3">
      <c r="A173" s="42"/>
      <c r="B173" s="42"/>
      <c r="C173" s="42"/>
      <c r="D173" s="42"/>
      <c r="E173" s="42"/>
      <c r="F173" s="42"/>
      <c r="G173" s="42"/>
      <c r="H173" s="42"/>
      <c r="I173" s="54">
        <v>0.5</v>
      </c>
      <c r="J173" s="54">
        <v>0.2</v>
      </c>
      <c r="K173" s="55">
        <f t="shared" si="8"/>
        <v>0</v>
      </c>
      <c r="L173" s="79">
        <f t="shared" si="9"/>
        <v>0</v>
      </c>
      <c r="M173" s="43" t="str">
        <f t="shared" si="10"/>
        <v>No</v>
      </c>
      <c r="N173" s="43" t="str">
        <f t="shared" si="11"/>
        <v>No</v>
      </c>
    </row>
    <row r="174" spans="1:14" ht="16.5" thickBot="1" x14ac:dyDescent="0.3">
      <c r="A174" s="42"/>
      <c r="B174" s="42"/>
      <c r="C174" s="42"/>
      <c r="D174" s="42"/>
      <c r="E174" s="42"/>
      <c r="F174" s="42"/>
      <c r="G174" s="42"/>
      <c r="H174" s="42"/>
      <c r="I174" s="54">
        <v>0.5</v>
      </c>
      <c r="J174" s="54">
        <v>0.2</v>
      </c>
      <c r="K174" s="55">
        <f t="shared" si="8"/>
        <v>0</v>
      </c>
      <c r="L174" s="79">
        <f t="shared" si="9"/>
        <v>0</v>
      </c>
      <c r="M174" s="43" t="str">
        <f t="shared" si="10"/>
        <v>No</v>
      </c>
      <c r="N174" s="43" t="str">
        <f t="shared" si="11"/>
        <v>No</v>
      </c>
    </row>
    <row r="175" spans="1:14" ht="16.5" thickBot="1" x14ac:dyDescent="0.3">
      <c r="A175" s="42"/>
      <c r="B175" s="42"/>
      <c r="C175" s="42"/>
      <c r="D175" s="42"/>
      <c r="E175" s="42"/>
      <c r="F175" s="42"/>
      <c r="G175" s="42"/>
      <c r="H175" s="42"/>
      <c r="I175" s="54">
        <v>0.5</v>
      </c>
      <c r="J175" s="54">
        <v>0.2</v>
      </c>
      <c r="K175" s="55">
        <f t="shared" si="8"/>
        <v>0</v>
      </c>
      <c r="L175" s="79">
        <f t="shared" si="9"/>
        <v>0</v>
      </c>
      <c r="M175" s="43" t="str">
        <f t="shared" si="10"/>
        <v>No</v>
      </c>
      <c r="N175" s="43" t="str">
        <f t="shared" si="11"/>
        <v>No</v>
      </c>
    </row>
    <row r="176" spans="1:14" ht="16.5" thickBot="1" x14ac:dyDescent="0.3">
      <c r="A176" s="42"/>
      <c r="B176" s="42"/>
      <c r="C176" s="42"/>
      <c r="D176" s="42"/>
      <c r="E176" s="42"/>
      <c r="F176" s="42"/>
      <c r="G176" s="42"/>
      <c r="H176" s="42"/>
      <c r="I176" s="54">
        <v>0.5</v>
      </c>
      <c r="J176" s="54">
        <v>0.2</v>
      </c>
      <c r="K176" s="55">
        <f t="shared" si="8"/>
        <v>0</v>
      </c>
      <c r="L176" s="79">
        <f t="shared" si="9"/>
        <v>0</v>
      </c>
      <c r="M176" s="43" t="str">
        <f t="shared" si="10"/>
        <v>No</v>
      </c>
      <c r="N176" s="43" t="str">
        <f t="shared" si="11"/>
        <v>No</v>
      </c>
    </row>
    <row r="177" spans="1:14" ht="16.5" thickBot="1" x14ac:dyDescent="0.3">
      <c r="A177" s="42"/>
      <c r="B177" s="42"/>
      <c r="C177" s="42"/>
      <c r="D177" s="42"/>
      <c r="E177" s="42"/>
      <c r="F177" s="42"/>
      <c r="G177" s="42"/>
      <c r="H177" s="42"/>
      <c r="I177" s="54">
        <v>0.5</v>
      </c>
      <c r="J177" s="54">
        <v>0.2</v>
      </c>
      <c r="K177" s="55">
        <f t="shared" si="8"/>
        <v>0</v>
      </c>
      <c r="L177" s="79">
        <f t="shared" si="9"/>
        <v>0</v>
      </c>
      <c r="M177" s="43" t="str">
        <f t="shared" si="10"/>
        <v>No</v>
      </c>
      <c r="N177" s="43" t="str">
        <f t="shared" si="11"/>
        <v>No</v>
      </c>
    </row>
  </sheetData>
  <mergeCells count="9">
    <mergeCell ref="P24:T33"/>
    <mergeCell ref="A1:A2"/>
    <mergeCell ref="B1:D1"/>
    <mergeCell ref="B2:D2"/>
    <mergeCell ref="E1:L1"/>
    <mergeCell ref="E2:L2"/>
    <mergeCell ref="A3:N3"/>
    <mergeCell ref="P6:Q6"/>
    <mergeCell ref="P7:Q7"/>
  </mergeCells>
  <conditionalFormatting sqref="M5:N177">
    <cfRule type="containsText" dxfId="23" priority="5" operator="containsText" text="No">
      <formula>NOT(ISERROR(SEARCH("No",M5)))</formula>
    </cfRule>
    <cfRule type="containsText" dxfId="22" priority="6" operator="containsText" text="Yes">
      <formula>NOT(ISERROR(SEARCH("Yes",M5)))</formula>
    </cfRule>
  </conditionalFormatting>
  <conditionalFormatting sqref="R15:R16">
    <cfRule type="iconSet" priority="4">
      <iconSet>
        <cfvo type="percent" val="0"/>
        <cfvo type="num" val="1"/>
        <cfvo type="num" val="2"/>
      </iconSet>
    </cfRule>
  </conditionalFormatting>
  <conditionalFormatting sqref="R19">
    <cfRule type="iconSet" priority="3">
      <iconSet>
        <cfvo type="percent" val="0"/>
        <cfvo type="num" val="1"/>
        <cfvo type="num" val="2"/>
      </iconSet>
    </cfRule>
  </conditionalFormatting>
  <conditionalFormatting sqref="S15:S16">
    <cfRule type="iconSet" priority="2">
      <iconSet>
        <cfvo type="percent" val="0"/>
        <cfvo type="num" val="1"/>
        <cfvo type="num" val="2"/>
      </iconSet>
    </cfRule>
  </conditionalFormatting>
  <conditionalFormatting sqref="S19">
    <cfRule type="iconSet" priority="1">
      <iconSet>
        <cfvo type="percent" val="0"/>
        <cfvo type="num" val="1"/>
        <cfvo type="num" val="2"/>
      </iconSet>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R1013"/>
  <sheetViews>
    <sheetView workbookViewId="0">
      <selection sqref="A1:B2"/>
    </sheetView>
  </sheetViews>
  <sheetFormatPr defaultColWidth="8.85546875" defaultRowHeight="15" x14ac:dyDescent="0.25"/>
  <cols>
    <col min="1" max="2" width="24.28515625" style="33" customWidth="1"/>
    <col min="3" max="3" width="8.42578125" style="33" customWidth="1"/>
    <col min="4" max="4" width="9.570312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08" t="s">
        <v>121</v>
      </c>
      <c r="B1" s="108"/>
      <c r="C1" s="110" t="s">
        <v>64</v>
      </c>
      <c r="D1" s="110"/>
      <c r="E1" s="97"/>
      <c r="F1" s="97"/>
      <c r="G1" s="97"/>
      <c r="H1" s="107"/>
      <c r="I1" s="30" t="s">
        <v>102</v>
      </c>
      <c r="J1" s="60"/>
      <c r="K1" s="31"/>
      <c r="L1" s="58" t="s">
        <v>64</v>
      </c>
      <c r="M1" s="73">
        <f>E1</f>
        <v>0</v>
      </c>
      <c r="N1" s="59"/>
      <c r="O1" s="30" t="s">
        <v>102</v>
      </c>
      <c r="P1" s="61">
        <f>J1</f>
        <v>0</v>
      </c>
    </row>
    <row r="2" spans="1:18" ht="15.6" customHeight="1" thickBot="1" x14ac:dyDescent="0.3">
      <c r="A2" s="109"/>
      <c r="B2" s="109"/>
      <c r="C2" s="110" t="s">
        <v>67</v>
      </c>
      <c r="D2" s="110"/>
      <c r="E2" s="97"/>
      <c r="F2" s="97"/>
      <c r="G2" s="98"/>
      <c r="H2" s="107"/>
      <c r="I2" s="30" t="s">
        <v>66</v>
      </c>
      <c r="J2" s="72"/>
      <c r="K2" s="31"/>
      <c r="L2" s="58" t="s">
        <v>67</v>
      </c>
      <c r="M2" s="73">
        <f>E2</f>
        <v>0</v>
      </c>
      <c r="N2" s="59"/>
      <c r="O2" s="58" t="s">
        <v>66</v>
      </c>
      <c r="P2" s="61"/>
    </row>
    <row r="3" spans="1:18" ht="106.15" customHeight="1" thickBot="1" x14ac:dyDescent="0.35">
      <c r="A3" s="99" t="s">
        <v>111</v>
      </c>
      <c r="B3" s="100"/>
      <c r="C3" s="100"/>
      <c r="D3" s="100"/>
      <c r="E3" s="101"/>
      <c r="F3" s="101"/>
      <c r="G3" s="101"/>
      <c r="H3" s="101"/>
      <c r="I3" s="101"/>
      <c r="J3" s="102"/>
      <c r="K3" s="31"/>
      <c r="L3" s="34" t="s">
        <v>26</v>
      </c>
      <c r="M3" s="35"/>
      <c r="N3" s="35"/>
      <c r="O3" s="35"/>
      <c r="P3" s="35"/>
    </row>
    <row r="4" spans="1:18" ht="48" thickBot="1" x14ac:dyDescent="0.3">
      <c r="A4" s="36" t="s">
        <v>0</v>
      </c>
      <c r="B4" s="36" t="s">
        <v>97</v>
      </c>
      <c r="C4" s="83" t="s">
        <v>116</v>
      </c>
      <c r="D4" s="83" t="s">
        <v>117</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103" t="s">
        <v>10</v>
      </c>
      <c r="M6" s="104"/>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103" t="s">
        <v>11</v>
      </c>
      <c r="M7" s="104"/>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4" t="s">
        <v>71</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81</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82</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83</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84</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72</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85</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86</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87</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88</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91" t="str">
        <f>A3</f>
        <v>From August 6th, 2012 through May 10th, 2013, 100% of 4th Grade Visual Art students will improve their Visual Art theory and vocabulary skills as measured by the Atlanta Public Schools 4th Grade Visual Art Conceptual Knowledge and Vocabulary Online Assessment. 
Students will increase from their pre-assessment composite score ranges to these post-assessment composite score ranges on the Atlanta Public Schools 4th Grade Visual Art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91"/>
      <c r="N24" s="91"/>
      <c r="O24" s="91"/>
      <c r="P24" s="91"/>
    </row>
    <row r="25" spans="1:18" ht="16.5" thickBot="1" x14ac:dyDescent="0.3">
      <c r="A25" s="42"/>
      <c r="B25" s="42"/>
      <c r="C25" s="42"/>
      <c r="D25" s="42"/>
      <c r="E25" s="42"/>
      <c r="F25" s="42"/>
      <c r="G25" s="54"/>
      <c r="H25" s="55" t="e">
        <f t="shared" si="0"/>
        <v>#DIV/0!</v>
      </c>
      <c r="I25" s="43" t="e">
        <f t="shared" si="1"/>
        <v>#DIV/0!</v>
      </c>
      <c r="J25" s="43" t="e">
        <f t="shared" si="2"/>
        <v>#DIV/0!</v>
      </c>
      <c r="K25" s="44"/>
      <c r="L25" s="91"/>
      <c r="M25" s="91"/>
      <c r="N25" s="91"/>
      <c r="O25" s="91"/>
      <c r="P25" s="91"/>
    </row>
    <row r="26" spans="1:18" ht="16.5" thickBot="1" x14ac:dyDescent="0.3">
      <c r="A26" s="42"/>
      <c r="B26" s="42"/>
      <c r="C26" s="42"/>
      <c r="D26" s="42"/>
      <c r="E26" s="42"/>
      <c r="F26" s="42"/>
      <c r="G26" s="54"/>
      <c r="H26" s="55" t="e">
        <f t="shared" si="0"/>
        <v>#DIV/0!</v>
      </c>
      <c r="I26" s="43" t="e">
        <f t="shared" si="1"/>
        <v>#DIV/0!</v>
      </c>
      <c r="J26" s="43" t="e">
        <f t="shared" si="2"/>
        <v>#DIV/0!</v>
      </c>
      <c r="K26" s="44"/>
      <c r="L26" s="91"/>
      <c r="M26" s="91"/>
      <c r="N26" s="91"/>
      <c r="O26" s="91"/>
      <c r="P26" s="91"/>
    </row>
    <row r="27" spans="1:18" ht="16.5" thickBot="1" x14ac:dyDescent="0.3">
      <c r="A27" s="42"/>
      <c r="B27" s="42"/>
      <c r="C27" s="42"/>
      <c r="D27" s="42"/>
      <c r="E27" s="42"/>
      <c r="F27" s="42"/>
      <c r="G27" s="54"/>
      <c r="H27" s="55" t="e">
        <f t="shared" si="0"/>
        <v>#DIV/0!</v>
      </c>
      <c r="I27" s="43" t="e">
        <f t="shared" si="1"/>
        <v>#DIV/0!</v>
      </c>
      <c r="J27" s="43" t="e">
        <f t="shared" si="2"/>
        <v>#DIV/0!</v>
      </c>
      <c r="K27" s="44"/>
      <c r="L27" s="91"/>
      <c r="M27" s="91"/>
      <c r="N27" s="91"/>
      <c r="O27" s="91"/>
      <c r="P27" s="91"/>
    </row>
    <row r="28" spans="1:18" ht="16.5" thickBot="1" x14ac:dyDescent="0.3">
      <c r="A28" s="42"/>
      <c r="B28" s="42"/>
      <c r="C28" s="42"/>
      <c r="D28" s="42"/>
      <c r="E28" s="42"/>
      <c r="F28" s="42"/>
      <c r="G28" s="54"/>
      <c r="H28" s="55" t="e">
        <f t="shared" si="0"/>
        <v>#DIV/0!</v>
      </c>
      <c r="I28" s="43" t="e">
        <f t="shared" si="1"/>
        <v>#DIV/0!</v>
      </c>
      <c r="J28" s="43" t="e">
        <f t="shared" si="2"/>
        <v>#DIV/0!</v>
      </c>
      <c r="K28" s="44"/>
      <c r="L28" s="91"/>
      <c r="M28" s="91"/>
      <c r="N28" s="91"/>
      <c r="O28" s="91"/>
      <c r="P28" s="91"/>
    </row>
    <row r="29" spans="1:18" ht="16.5" thickBot="1" x14ac:dyDescent="0.3">
      <c r="A29" s="42"/>
      <c r="B29" s="42"/>
      <c r="C29" s="42"/>
      <c r="D29" s="42"/>
      <c r="E29" s="42"/>
      <c r="F29" s="42"/>
      <c r="G29" s="54"/>
      <c r="H29" s="55" t="e">
        <f t="shared" si="0"/>
        <v>#DIV/0!</v>
      </c>
      <c r="I29" s="43" t="e">
        <f t="shared" si="1"/>
        <v>#DIV/0!</v>
      </c>
      <c r="J29" s="43" t="e">
        <f t="shared" si="2"/>
        <v>#DIV/0!</v>
      </c>
      <c r="K29" s="44"/>
      <c r="L29" s="92"/>
      <c r="M29" s="92"/>
      <c r="N29" s="92"/>
      <c r="O29" s="92"/>
      <c r="P29" s="92"/>
    </row>
    <row r="30" spans="1:18" ht="16.5" thickBot="1" x14ac:dyDescent="0.3">
      <c r="A30" s="42"/>
      <c r="B30" s="42"/>
      <c r="C30" s="42"/>
      <c r="D30" s="42"/>
      <c r="E30" s="42"/>
      <c r="F30" s="42"/>
      <c r="G30" s="54"/>
      <c r="H30" s="55" t="e">
        <f t="shared" si="0"/>
        <v>#DIV/0!</v>
      </c>
      <c r="I30" s="43" t="e">
        <f t="shared" si="1"/>
        <v>#DIV/0!</v>
      </c>
      <c r="J30" s="43" t="e">
        <f t="shared" si="2"/>
        <v>#DIV/0!</v>
      </c>
      <c r="K30" s="44"/>
      <c r="L30" s="92"/>
      <c r="M30" s="92"/>
      <c r="N30" s="92"/>
      <c r="O30" s="92"/>
      <c r="P30" s="92"/>
    </row>
    <row r="31" spans="1:18" ht="16.5" thickBot="1" x14ac:dyDescent="0.3">
      <c r="A31" s="42"/>
      <c r="B31" s="42"/>
      <c r="C31" s="42"/>
      <c r="D31" s="42"/>
      <c r="E31" s="42"/>
      <c r="F31" s="42"/>
      <c r="G31" s="54"/>
      <c r="H31" s="55" t="e">
        <f t="shared" si="0"/>
        <v>#DIV/0!</v>
      </c>
      <c r="I31" s="43" t="e">
        <f t="shared" si="1"/>
        <v>#DIV/0!</v>
      </c>
      <c r="J31" s="43" t="e">
        <f t="shared" si="2"/>
        <v>#DIV/0!</v>
      </c>
      <c r="K31" s="44"/>
      <c r="L31" s="92"/>
      <c r="M31" s="92"/>
      <c r="N31" s="92"/>
      <c r="O31" s="92"/>
      <c r="P31" s="92"/>
    </row>
    <row r="32" spans="1:18" ht="16.5" thickBot="1" x14ac:dyDescent="0.3">
      <c r="A32" s="42"/>
      <c r="B32" s="42"/>
      <c r="C32" s="42"/>
      <c r="D32" s="42"/>
      <c r="E32" s="42"/>
      <c r="F32" s="42"/>
      <c r="G32" s="54"/>
      <c r="H32" s="55" t="e">
        <f t="shared" si="0"/>
        <v>#DIV/0!</v>
      </c>
      <c r="I32" s="43" t="e">
        <f t="shared" si="1"/>
        <v>#DIV/0!</v>
      </c>
      <c r="J32" s="43" t="e">
        <f t="shared" si="2"/>
        <v>#DIV/0!</v>
      </c>
      <c r="K32" s="44"/>
      <c r="L32" s="92"/>
      <c r="M32" s="92"/>
      <c r="N32" s="92"/>
      <c r="O32" s="92"/>
      <c r="P32" s="92"/>
    </row>
    <row r="33" spans="1:16" ht="16.5" thickBot="1" x14ac:dyDescent="0.3">
      <c r="A33" s="42"/>
      <c r="B33" s="42"/>
      <c r="C33" s="42"/>
      <c r="D33" s="42"/>
      <c r="E33" s="42"/>
      <c r="F33" s="42"/>
      <c r="G33" s="54"/>
      <c r="H33" s="55" t="e">
        <f t="shared" si="0"/>
        <v>#DIV/0!</v>
      </c>
      <c r="I33" s="43" t="e">
        <f t="shared" si="1"/>
        <v>#DIV/0!</v>
      </c>
      <c r="J33" s="43" t="e">
        <f t="shared" si="2"/>
        <v>#DIV/0!</v>
      </c>
      <c r="K33" s="44"/>
      <c r="L33" s="92"/>
      <c r="M33" s="92"/>
      <c r="N33" s="92"/>
      <c r="O33" s="92"/>
      <c r="P33" s="92"/>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A1:B2"/>
    <mergeCell ref="C1:D1"/>
    <mergeCell ref="C2:D2"/>
  </mergeCells>
  <conditionalFormatting sqref="I5:J1013">
    <cfRule type="containsText" dxfId="21" priority="4" operator="containsText" text="No">
      <formula>NOT(ISERROR(SEARCH("No",I5)))</formula>
    </cfRule>
    <cfRule type="containsText" dxfId="20"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InputMessage="1" showErrorMessage="1" errorTitle="Invalid growth target" error="Invalid Growth Target" promptTitle="Growth Target" prompt="Enter Student Growth Target based on pre-test score" sqref="G5:G17">
      <formula1>$P$13:$P$16</formula1>
    </dataValidation>
    <dataValidation type="list" allowBlank="1" showErrorMessage="1" errorTitle="Invalid growth target" error="Invalid Growth Target" promptTitle="Growth Target" prompt="Enter Student Growth Target based on pre-test score" sqref="G18:G1013">
      <formula1>$P$13:$P$16</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R1013"/>
  <sheetViews>
    <sheetView workbookViewId="0">
      <selection sqref="A1:B2"/>
    </sheetView>
  </sheetViews>
  <sheetFormatPr defaultColWidth="8.85546875" defaultRowHeight="15" x14ac:dyDescent="0.25"/>
  <cols>
    <col min="1" max="2" width="24.28515625" style="33" customWidth="1"/>
    <col min="3" max="4" width="9.2851562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11" t="s">
        <v>122</v>
      </c>
      <c r="B1" s="111"/>
      <c r="C1" s="96" t="s">
        <v>64</v>
      </c>
      <c r="D1" s="96"/>
      <c r="E1" s="97"/>
      <c r="F1" s="97"/>
      <c r="G1" s="97"/>
      <c r="H1" s="107"/>
      <c r="I1" s="30" t="s">
        <v>102</v>
      </c>
      <c r="J1" s="60"/>
      <c r="K1" s="31"/>
      <c r="L1" s="58" t="s">
        <v>64</v>
      </c>
      <c r="M1" s="73">
        <f>E1</f>
        <v>0</v>
      </c>
      <c r="N1" s="59"/>
      <c r="O1" s="30" t="s">
        <v>102</v>
      </c>
      <c r="P1" s="61">
        <f>J1</f>
        <v>0</v>
      </c>
    </row>
    <row r="2" spans="1:18" ht="15.6" customHeight="1" thickBot="1" x14ac:dyDescent="0.3">
      <c r="A2" s="112"/>
      <c r="B2" s="112"/>
      <c r="C2" s="96" t="s">
        <v>67</v>
      </c>
      <c r="D2" s="96"/>
      <c r="E2" s="97"/>
      <c r="F2" s="97"/>
      <c r="G2" s="98"/>
      <c r="H2" s="107"/>
      <c r="I2" s="30" t="s">
        <v>66</v>
      </c>
      <c r="J2" s="72"/>
      <c r="K2" s="31"/>
      <c r="L2" s="58" t="s">
        <v>67</v>
      </c>
      <c r="M2" s="73">
        <f>E2</f>
        <v>0</v>
      </c>
      <c r="N2" s="59"/>
      <c r="O2" s="58" t="s">
        <v>66</v>
      </c>
      <c r="P2" s="61"/>
    </row>
    <row r="3" spans="1:18" ht="106.15" customHeight="1" thickBot="1" x14ac:dyDescent="0.35">
      <c r="A3" s="99" t="s">
        <v>112</v>
      </c>
      <c r="B3" s="100"/>
      <c r="C3" s="100"/>
      <c r="D3" s="100"/>
      <c r="E3" s="101"/>
      <c r="F3" s="101"/>
      <c r="G3" s="101"/>
      <c r="H3" s="101"/>
      <c r="I3" s="101"/>
      <c r="J3" s="102"/>
      <c r="K3" s="31"/>
      <c r="L3" s="34" t="s">
        <v>26</v>
      </c>
      <c r="M3" s="35"/>
      <c r="N3" s="35"/>
      <c r="O3" s="35"/>
      <c r="P3" s="35"/>
    </row>
    <row r="4" spans="1:18" ht="48" thickBot="1" x14ac:dyDescent="0.3">
      <c r="A4" s="36" t="s">
        <v>0</v>
      </c>
      <c r="B4" s="36" t="s">
        <v>97</v>
      </c>
      <c r="C4" s="83" t="s">
        <v>116</v>
      </c>
      <c r="D4" s="83" t="s">
        <v>117</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103" t="s">
        <v>10</v>
      </c>
      <c r="M6" s="104"/>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103" t="s">
        <v>11</v>
      </c>
      <c r="M7" s="104"/>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4" t="s">
        <v>71</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81</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82</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83</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84</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72</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85</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86</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87</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88</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91" t="str">
        <f>A3</f>
        <v>From August 6th, 2012 through May 10th, 2013, 100% of 4th Grade Music students will improve their Music theory and vocabulary skills as measured by the Atlanta Public Schools 4th Grade Music Conceptual Knowledge and Vocabulary Online Assessment. 
Students will increase from their pre-assessment composite score ranges to these post-assessment composite score ranges on the Atlanta Public Schools 4th Grade Music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91"/>
      <c r="N24" s="91"/>
      <c r="O24" s="91"/>
      <c r="P24" s="91"/>
    </row>
    <row r="25" spans="1:18" ht="16.5" thickBot="1" x14ac:dyDescent="0.3">
      <c r="A25" s="42"/>
      <c r="B25" s="42"/>
      <c r="C25" s="42"/>
      <c r="D25" s="42"/>
      <c r="E25" s="42"/>
      <c r="F25" s="42"/>
      <c r="G25" s="54"/>
      <c r="H25" s="55" t="e">
        <f t="shared" si="0"/>
        <v>#DIV/0!</v>
      </c>
      <c r="I25" s="43" t="e">
        <f t="shared" si="1"/>
        <v>#DIV/0!</v>
      </c>
      <c r="J25" s="43" t="e">
        <f t="shared" si="2"/>
        <v>#DIV/0!</v>
      </c>
      <c r="K25" s="44"/>
      <c r="L25" s="91"/>
      <c r="M25" s="91"/>
      <c r="N25" s="91"/>
      <c r="O25" s="91"/>
      <c r="P25" s="91"/>
    </row>
    <row r="26" spans="1:18" ht="16.5" thickBot="1" x14ac:dyDescent="0.3">
      <c r="A26" s="42"/>
      <c r="B26" s="42"/>
      <c r="C26" s="42"/>
      <c r="D26" s="42"/>
      <c r="E26" s="42"/>
      <c r="F26" s="42"/>
      <c r="G26" s="54"/>
      <c r="H26" s="55" t="e">
        <f t="shared" si="0"/>
        <v>#DIV/0!</v>
      </c>
      <c r="I26" s="43" t="e">
        <f t="shared" si="1"/>
        <v>#DIV/0!</v>
      </c>
      <c r="J26" s="43" t="e">
        <f t="shared" si="2"/>
        <v>#DIV/0!</v>
      </c>
      <c r="K26" s="44"/>
      <c r="L26" s="91"/>
      <c r="M26" s="91"/>
      <c r="N26" s="91"/>
      <c r="O26" s="91"/>
      <c r="P26" s="91"/>
    </row>
    <row r="27" spans="1:18" ht="16.5" thickBot="1" x14ac:dyDescent="0.3">
      <c r="A27" s="42"/>
      <c r="B27" s="42"/>
      <c r="C27" s="42"/>
      <c r="D27" s="42"/>
      <c r="E27" s="42"/>
      <c r="F27" s="42"/>
      <c r="G27" s="54"/>
      <c r="H27" s="55" t="e">
        <f t="shared" si="0"/>
        <v>#DIV/0!</v>
      </c>
      <c r="I27" s="43" t="e">
        <f t="shared" si="1"/>
        <v>#DIV/0!</v>
      </c>
      <c r="J27" s="43" t="e">
        <f t="shared" si="2"/>
        <v>#DIV/0!</v>
      </c>
      <c r="K27" s="44"/>
      <c r="L27" s="91"/>
      <c r="M27" s="91"/>
      <c r="N27" s="91"/>
      <c r="O27" s="91"/>
      <c r="P27" s="91"/>
    </row>
    <row r="28" spans="1:18" ht="16.5" thickBot="1" x14ac:dyDescent="0.3">
      <c r="A28" s="42"/>
      <c r="B28" s="42"/>
      <c r="C28" s="42"/>
      <c r="D28" s="42"/>
      <c r="E28" s="42"/>
      <c r="F28" s="42"/>
      <c r="G28" s="54"/>
      <c r="H28" s="55" t="e">
        <f t="shared" si="0"/>
        <v>#DIV/0!</v>
      </c>
      <c r="I28" s="43" t="e">
        <f t="shared" si="1"/>
        <v>#DIV/0!</v>
      </c>
      <c r="J28" s="43" t="e">
        <f t="shared" si="2"/>
        <v>#DIV/0!</v>
      </c>
      <c r="K28" s="44"/>
      <c r="L28" s="91"/>
      <c r="M28" s="91"/>
      <c r="N28" s="91"/>
      <c r="O28" s="91"/>
      <c r="P28" s="91"/>
    </row>
    <row r="29" spans="1:18" ht="16.5" thickBot="1" x14ac:dyDescent="0.3">
      <c r="A29" s="42"/>
      <c r="B29" s="42"/>
      <c r="C29" s="42"/>
      <c r="D29" s="42"/>
      <c r="E29" s="42"/>
      <c r="F29" s="42"/>
      <c r="G29" s="54"/>
      <c r="H29" s="55" t="e">
        <f t="shared" si="0"/>
        <v>#DIV/0!</v>
      </c>
      <c r="I29" s="43" t="e">
        <f t="shared" si="1"/>
        <v>#DIV/0!</v>
      </c>
      <c r="J29" s="43" t="e">
        <f t="shared" si="2"/>
        <v>#DIV/0!</v>
      </c>
      <c r="K29" s="44"/>
      <c r="L29" s="92"/>
      <c r="M29" s="92"/>
      <c r="N29" s="92"/>
      <c r="O29" s="92"/>
      <c r="P29" s="92"/>
    </row>
    <row r="30" spans="1:18" ht="16.5" thickBot="1" x14ac:dyDescent="0.3">
      <c r="A30" s="42"/>
      <c r="B30" s="42"/>
      <c r="C30" s="42"/>
      <c r="D30" s="42"/>
      <c r="E30" s="42"/>
      <c r="F30" s="42"/>
      <c r="G30" s="54"/>
      <c r="H30" s="55" t="e">
        <f t="shared" si="0"/>
        <v>#DIV/0!</v>
      </c>
      <c r="I30" s="43" t="e">
        <f t="shared" si="1"/>
        <v>#DIV/0!</v>
      </c>
      <c r="J30" s="43" t="e">
        <f t="shared" si="2"/>
        <v>#DIV/0!</v>
      </c>
      <c r="K30" s="44"/>
      <c r="L30" s="92"/>
      <c r="M30" s="92"/>
      <c r="N30" s="92"/>
      <c r="O30" s="92"/>
      <c r="P30" s="92"/>
    </row>
    <row r="31" spans="1:18" ht="16.5" thickBot="1" x14ac:dyDescent="0.3">
      <c r="A31" s="42"/>
      <c r="B31" s="42"/>
      <c r="C31" s="42"/>
      <c r="D31" s="42"/>
      <c r="E31" s="42"/>
      <c r="F31" s="42"/>
      <c r="G31" s="54"/>
      <c r="H31" s="55" t="e">
        <f t="shared" si="0"/>
        <v>#DIV/0!</v>
      </c>
      <c r="I31" s="43" t="e">
        <f t="shared" si="1"/>
        <v>#DIV/0!</v>
      </c>
      <c r="J31" s="43" t="e">
        <f t="shared" si="2"/>
        <v>#DIV/0!</v>
      </c>
      <c r="K31" s="44"/>
      <c r="L31" s="92"/>
      <c r="M31" s="92"/>
      <c r="N31" s="92"/>
      <c r="O31" s="92"/>
      <c r="P31" s="92"/>
    </row>
    <row r="32" spans="1:18" ht="16.5" thickBot="1" x14ac:dyDescent="0.3">
      <c r="A32" s="42"/>
      <c r="B32" s="42"/>
      <c r="C32" s="42"/>
      <c r="D32" s="42"/>
      <c r="E32" s="42"/>
      <c r="F32" s="42"/>
      <c r="G32" s="54"/>
      <c r="H32" s="55" t="e">
        <f t="shared" si="0"/>
        <v>#DIV/0!</v>
      </c>
      <c r="I32" s="43" t="e">
        <f t="shared" si="1"/>
        <v>#DIV/0!</v>
      </c>
      <c r="J32" s="43" t="e">
        <f t="shared" si="2"/>
        <v>#DIV/0!</v>
      </c>
      <c r="K32" s="44"/>
      <c r="L32" s="92"/>
      <c r="M32" s="92"/>
      <c r="N32" s="92"/>
      <c r="O32" s="92"/>
      <c r="P32" s="92"/>
    </row>
    <row r="33" spans="1:16" ht="16.5" thickBot="1" x14ac:dyDescent="0.3">
      <c r="A33" s="42"/>
      <c r="B33" s="42"/>
      <c r="C33" s="42"/>
      <c r="D33" s="42"/>
      <c r="E33" s="42"/>
      <c r="F33" s="42"/>
      <c r="G33" s="54"/>
      <c r="H33" s="55" t="e">
        <f t="shared" si="0"/>
        <v>#DIV/0!</v>
      </c>
      <c r="I33" s="43" t="e">
        <f t="shared" si="1"/>
        <v>#DIV/0!</v>
      </c>
      <c r="J33" s="43" t="e">
        <f t="shared" si="2"/>
        <v>#DIV/0!</v>
      </c>
      <c r="K33" s="44"/>
      <c r="L33" s="92"/>
      <c r="M33" s="92"/>
      <c r="N33" s="92"/>
      <c r="O33" s="92"/>
      <c r="P33" s="92"/>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A1:B2"/>
    <mergeCell ref="C1:D1"/>
    <mergeCell ref="C2:D2"/>
  </mergeCells>
  <conditionalFormatting sqref="I5:J1013">
    <cfRule type="containsText" dxfId="19" priority="4" operator="containsText" text="No">
      <formula>NOT(ISERROR(SEARCH("No",I5)))</formula>
    </cfRule>
    <cfRule type="containsText" dxfId="18"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ErrorMessage="1" errorTitle="Invalid growth target" error="Invalid Growth Target" promptTitle="Growth Target" prompt="Enter Student Growth Target based on pre-test score" sqref="G18:G1013">
      <formula1>$P$13:$P$16</formula1>
    </dataValidation>
    <dataValidation type="list" allowBlank="1" showInputMessage="1" showErrorMessage="1" errorTitle="Invalid growth target" error="Invalid Growth Target" promptTitle="Growth Target" prompt="Enter Student Growth Target based on pre-test score" sqref="G5:G17">
      <formula1>$P$13:$P$16</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R1013"/>
  <sheetViews>
    <sheetView workbookViewId="0">
      <selection sqref="A1:B2"/>
    </sheetView>
  </sheetViews>
  <sheetFormatPr defaultColWidth="8.85546875" defaultRowHeight="15" x14ac:dyDescent="0.25"/>
  <cols>
    <col min="1" max="2" width="24.28515625" style="33" customWidth="1"/>
    <col min="3" max="3" width="9" style="33" customWidth="1"/>
    <col min="4" max="4" width="9.2851562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13" t="s">
        <v>123</v>
      </c>
      <c r="B1" s="113"/>
      <c r="C1" s="96" t="s">
        <v>64</v>
      </c>
      <c r="D1" s="96"/>
      <c r="E1" s="97"/>
      <c r="F1" s="97"/>
      <c r="G1" s="97"/>
      <c r="H1" s="107"/>
      <c r="I1" s="30" t="s">
        <v>102</v>
      </c>
      <c r="J1" s="60"/>
      <c r="K1" s="31"/>
      <c r="L1" s="58" t="s">
        <v>64</v>
      </c>
      <c r="M1" s="73">
        <f>E1</f>
        <v>0</v>
      </c>
      <c r="N1" s="59"/>
      <c r="O1" s="30" t="s">
        <v>102</v>
      </c>
      <c r="P1" s="61">
        <f>J1</f>
        <v>0</v>
      </c>
    </row>
    <row r="2" spans="1:18" ht="15.6" customHeight="1" thickBot="1" x14ac:dyDescent="0.3">
      <c r="A2" s="114"/>
      <c r="B2" s="114"/>
      <c r="C2" s="96" t="s">
        <v>67</v>
      </c>
      <c r="D2" s="96"/>
      <c r="E2" s="97"/>
      <c r="F2" s="97"/>
      <c r="G2" s="98"/>
      <c r="H2" s="107"/>
      <c r="I2" s="30" t="s">
        <v>66</v>
      </c>
      <c r="J2" s="72"/>
      <c r="K2" s="31"/>
      <c r="L2" s="58" t="s">
        <v>67</v>
      </c>
      <c r="M2" s="73">
        <f>E2</f>
        <v>0</v>
      </c>
      <c r="N2" s="59"/>
      <c r="O2" s="58" t="s">
        <v>66</v>
      </c>
      <c r="P2" s="61"/>
    </row>
    <row r="3" spans="1:18" ht="106.15" customHeight="1" thickBot="1" x14ac:dyDescent="0.35">
      <c r="A3" s="99" t="s">
        <v>113</v>
      </c>
      <c r="B3" s="100"/>
      <c r="C3" s="100"/>
      <c r="D3" s="100"/>
      <c r="E3" s="101"/>
      <c r="F3" s="101"/>
      <c r="G3" s="101"/>
      <c r="H3" s="101"/>
      <c r="I3" s="101"/>
      <c r="J3" s="102"/>
      <c r="K3" s="31"/>
      <c r="L3" s="34" t="s">
        <v>26</v>
      </c>
      <c r="M3" s="35"/>
      <c r="N3" s="35"/>
      <c r="O3" s="35"/>
      <c r="P3" s="35"/>
    </row>
    <row r="4" spans="1:18" ht="48" thickBot="1" x14ac:dyDescent="0.3">
      <c r="A4" s="36" t="s">
        <v>0</v>
      </c>
      <c r="B4" s="36" t="s">
        <v>97</v>
      </c>
      <c r="C4" s="83" t="s">
        <v>116</v>
      </c>
      <c r="D4" s="83" t="s">
        <v>117</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103" t="s">
        <v>10</v>
      </c>
      <c r="M6" s="104"/>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103" t="s">
        <v>11</v>
      </c>
      <c r="M7" s="104"/>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4" t="s">
        <v>71</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81</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82</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83</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84</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72</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85</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86</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87</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88</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91" t="str">
        <f>A3</f>
        <v>From August 6th, 2012 through May 10th, 2013, 100% of 4th Grade Theatre students will improve their Theatre theory and vocabulary skills as measured by the Atlanta Public Schools 4th Grade Theatre Conceptual Knowledge and Vocabulary Online Assessment. 
Students will increase from their pre-assessment composite score ranges to these post-assessment composite score ranges on the Atlanta Public Schools 4th Grade Theatre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91"/>
      <c r="N24" s="91"/>
      <c r="O24" s="91"/>
      <c r="P24" s="91"/>
    </row>
    <row r="25" spans="1:18" ht="16.5" thickBot="1" x14ac:dyDescent="0.3">
      <c r="A25" s="42"/>
      <c r="B25" s="42"/>
      <c r="C25" s="42"/>
      <c r="D25" s="42"/>
      <c r="E25" s="42"/>
      <c r="F25" s="42"/>
      <c r="G25" s="54"/>
      <c r="H25" s="55" t="e">
        <f t="shared" si="0"/>
        <v>#DIV/0!</v>
      </c>
      <c r="I25" s="43" t="e">
        <f t="shared" si="1"/>
        <v>#DIV/0!</v>
      </c>
      <c r="J25" s="43" t="e">
        <f t="shared" si="2"/>
        <v>#DIV/0!</v>
      </c>
      <c r="K25" s="44"/>
      <c r="L25" s="91"/>
      <c r="M25" s="91"/>
      <c r="N25" s="91"/>
      <c r="O25" s="91"/>
      <c r="P25" s="91"/>
    </row>
    <row r="26" spans="1:18" ht="16.5" thickBot="1" x14ac:dyDescent="0.3">
      <c r="A26" s="42"/>
      <c r="B26" s="42"/>
      <c r="C26" s="42"/>
      <c r="D26" s="42"/>
      <c r="E26" s="42"/>
      <c r="F26" s="42"/>
      <c r="G26" s="54"/>
      <c r="H26" s="55" t="e">
        <f t="shared" si="0"/>
        <v>#DIV/0!</v>
      </c>
      <c r="I26" s="43" t="e">
        <f t="shared" si="1"/>
        <v>#DIV/0!</v>
      </c>
      <c r="J26" s="43" t="e">
        <f t="shared" si="2"/>
        <v>#DIV/0!</v>
      </c>
      <c r="K26" s="44"/>
      <c r="L26" s="91"/>
      <c r="M26" s="91"/>
      <c r="N26" s="91"/>
      <c r="O26" s="91"/>
      <c r="P26" s="91"/>
    </row>
    <row r="27" spans="1:18" ht="16.5" thickBot="1" x14ac:dyDescent="0.3">
      <c r="A27" s="42"/>
      <c r="B27" s="42"/>
      <c r="C27" s="42"/>
      <c r="D27" s="42"/>
      <c r="E27" s="42"/>
      <c r="F27" s="42"/>
      <c r="G27" s="54"/>
      <c r="H27" s="55" t="e">
        <f t="shared" si="0"/>
        <v>#DIV/0!</v>
      </c>
      <c r="I27" s="43" t="e">
        <f t="shared" si="1"/>
        <v>#DIV/0!</v>
      </c>
      <c r="J27" s="43" t="e">
        <f t="shared" si="2"/>
        <v>#DIV/0!</v>
      </c>
      <c r="K27" s="44"/>
      <c r="L27" s="91"/>
      <c r="M27" s="91"/>
      <c r="N27" s="91"/>
      <c r="O27" s="91"/>
      <c r="P27" s="91"/>
    </row>
    <row r="28" spans="1:18" ht="16.5" thickBot="1" x14ac:dyDescent="0.3">
      <c r="A28" s="42"/>
      <c r="B28" s="42"/>
      <c r="C28" s="42"/>
      <c r="D28" s="42"/>
      <c r="E28" s="42"/>
      <c r="F28" s="42"/>
      <c r="G28" s="54"/>
      <c r="H28" s="55" t="e">
        <f t="shared" si="0"/>
        <v>#DIV/0!</v>
      </c>
      <c r="I28" s="43" t="e">
        <f t="shared" si="1"/>
        <v>#DIV/0!</v>
      </c>
      <c r="J28" s="43" t="e">
        <f t="shared" si="2"/>
        <v>#DIV/0!</v>
      </c>
      <c r="K28" s="44"/>
      <c r="L28" s="91"/>
      <c r="M28" s="91"/>
      <c r="N28" s="91"/>
      <c r="O28" s="91"/>
      <c r="P28" s="91"/>
    </row>
    <row r="29" spans="1:18" ht="16.5" thickBot="1" x14ac:dyDescent="0.3">
      <c r="A29" s="42"/>
      <c r="B29" s="42"/>
      <c r="C29" s="42"/>
      <c r="D29" s="42"/>
      <c r="E29" s="42"/>
      <c r="F29" s="42"/>
      <c r="G29" s="54"/>
      <c r="H29" s="55" t="e">
        <f t="shared" si="0"/>
        <v>#DIV/0!</v>
      </c>
      <c r="I29" s="43" t="e">
        <f t="shared" si="1"/>
        <v>#DIV/0!</v>
      </c>
      <c r="J29" s="43" t="e">
        <f t="shared" si="2"/>
        <v>#DIV/0!</v>
      </c>
      <c r="K29" s="44"/>
      <c r="L29" s="92"/>
      <c r="M29" s="92"/>
      <c r="N29" s="92"/>
      <c r="O29" s="92"/>
      <c r="P29" s="92"/>
    </row>
    <row r="30" spans="1:18" ht="16.5" thickBot="1" x14ac:dyDescent="0.3">
      <c r="A30" s="42"/>
      <c r="B30" s="42"/>
      <c r="C30" s="42"/>
      <c r="D30" s="42"/>
      <c r="E30" s="42"/>
      <c r="F30" s="42"/>
      <c r="G30" s="54"/>
      <c r="H30" s="55" t="e">
        <f t="shared" si="0"/>
        <v>#DIV/0!</v>
      </c>
      <c r="I30" s="43" t="e">
        <f t="shared" si="1"/>
        <v>#DIV/0!</v>
      </c>
      <c r="J30" s="43" t="e">
        <f t="shared" si="2"/>
        <v>#DIV/0!</v>
      </c>
      <c r="K30" s="44"/>
      <c r="L30" s="92"/>
      <c r="M30" s="92"/>
      <c r="N30" s="92"/>
      <c r="O30" s="92"/>
      <c r="P30" s="92"/>
    </row>
    <row r="31" spans="1:18" ht="16.5" thickBot="1" x14ac:dyDescent="0.3">
      <c r="A31" s="42"/>
      <c r="B31" s="42"/>
      <c r="C31" s="42"/>
      <c r="D31" s="42"/>
      <c r="E31" s="42"/>
      <c r="F31" s="42"/>
      <c r="G31" s="54"/>
      <c r="H31" s="55" t="e">
        <f t="shared" si="0"/>
        <v>#DIV/0!</v>
      </c>
      <c r="I31" s="43" t="e">
        <f t="shared" si="1"/>
        <v>#DIV/0!</v>
      </c>
      <c r="J31" s="43" t="e">
        <f t="shared" si="2"/>
        <v>#DIV/0!</v>
      </c>
      <c r="K31" s="44"/>
      <c r="L31" s="92"/>
      <c r="M31" s="92"/>
      <c r="N31" s="92"/>
      <c r="O31" s="92"/>
      <c r="P31" s="92"/>
    </row>
    <row r="32" spans="1:18" ht="16.5" thickBot="1" x14ac:dyDescent="0.3">
      <c r="A32" s="42"/>
      <c r="B32" s="42"/>
      <c r="C32" s="42"/>
      <c r="D32" s="42"/>
      <c r="E32" s="42"/>
      <c r="F32" s="42"/>
      <c r="G32" s="54"/>
      <c r="H32" s="55" t="e">
        <f t="shared" si="0"/>
        <v>#DIV/0!</v>
      </c>
      <c r="I32" s="43" t="e">
        <f t="shared" si="1"/>
        <v>#DIV/0!</v>
      </c>
      <c r="J32" s="43" t="e">
        <f t="shared" si="2"/>
        <v>#DIV/0!</v>
      </c>
      <c r="K32" s="44"/>
      <c r="L32" s="92"/>
      <c r="M32" s="92"/>
      <c r="N32" s="92"/>
      <c r="O32" s="92"/>
      <c r="P32" s="92"/>
    </row>
    <row r="33" spans="1:16" ht="16.5" thickBot="1" x14ac:dyDescent="0.3">
      <c r="A33" s="42"/>
      <c r="B33" s="42"/>
      <c r="C33" s="42"/>
      <c r="D33" s="42"/>
      <c r="E33" s="42"/>
      <c r="F33" s="42"/>
      <c r="G33" s="54"/>
      <c r="H33" s="55" t="e">
        <f t="shared" si="0"/>
        <v>#DIV/0!</v>
      </c>
      <c r="I33" s="43" t="e">
        <f t="shared" si="1"/>
        <v>#DIV/0!</v>
      </c>
      <c r="J33" s="43" t="e">
        <f t="shared" si="2"/>
        <v>#DIV/0!</v>
      </c>
      <c r="K33" s="44"/>
      <c r="L33" s="92"/>
      <c r="M33" s="92"/>
      <c r="N33" s="92"/>
      <c r="O33" s="92"/>
      <c r="P33" s="92"/>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C1:D1"/>
    <mergeCell ref="C2:D2"/>
    <mergeCell ref="A1:B2"/>
  </mergeCells>
  <conditionalFormatting sqref="I5:J1013">
    <cfRule type="containsText" dxfId="17" priority="4" operator="containsText" text="No">
      <formula>NOT(ISERROR(SEARCH("No",I5)))</formula>
    </cfRule>
    <cfRule type="containsText" dxfId="16"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InputMessage="1" showErrorMessage="1" errorTitle="Invalid growth target" error="Invalid Growth Target" promptTitle="Growth Target" prompt="Enter Student Growth Target based on pre-test score" sqref="G5:G17">
      <formula1>$P$13:$P$16</formula1>
    </dataValidation>
    <dataValidation type="list" allowBlank="1" showErrorMessage="1" errorTitle="Invalid growth target" error="Invalid Growth Target" promptTitle="Growth Target" prompt="Enter Student Growth Target based on pre-test score" sqref="G18:G1013">
      <formula1>$P$13:$P$16</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194"/>
  <sheetViews>
    <sheetView workbookViewId="0">
      <selection sqref="A1:A2"/>
    </sheetView>
  </sheetViews>
  <sheetFormatPr defaultColWidth="8.85546875" defaultRowHeight="15" x14ac:dyDescent="0.25"/>
  <cols>
    <col min="1" max="2" width="24.28515625" style="33" customWidth="1"/>
    <col min="3" max="3" width="8.42578125" style="33" customWidth="1"/>
    <col min="4" max="4" width="9.28515625" style="33" customWidth="1"/>
    <col min="5" max="5" width="13.140625" style="33" bestFit="1" customWidth="1"/>
    <col min="6" max="8" width="10.7109375" style="33" customWidth="1"/>
    <col min="9" max="9" width="10" style="33" customWidth="1"/>
    <col min="10" max="10" width="10.7109375" style="33" customWidth="1"/>
    <col min="11" max="12" width="10.85546875" style="33" customWidth="1"/>
    <col min="13" max="14" width="13.5703125" style="33" customWidth="1"/>
    <col min="15" max="15" width="9.140625" style="33" customWidth="1"/>
    <col min="16" max="16" width="15.7109375" style="32" customWidth="1"/>
    <col min="17" max="17" width="8.85546875" style="33" customWidth="1"/>
    <col min="18" max="18" width="18.42578125" style="33" customWidth="1"/>
    <col min="19" max="20" width="16.140625" style="33" customWidth="1"/>
    <col min="21" max="16384" width="8.85546875" style="33"/>
  </cols>
  <sheetData>
    <row r="1" spans="1:22" ht="15.6" customHeight="1" thickBot="1" x14ac:dyDescent="0.3">
      <c r="A1" s="115" t="s">
        <v>120</v>
      </c>
      <c r="B1" s="96" t="s">
        <v>64</v>
      </c>
      <c r="C1" s="96"/>
      <c r="D1" s="96"/>
      <c r="E1" s="97"/>
      <c r="F1" s="97"/>
      <c r="G1" s="97"/>
      <c r="H1" s="97"/>
      <c r="I1" s="97"/>
      <c r="J1" s="97"/>
      <c r="K1" s="98"/>
      <c r="L1" s="87"/>
      <c r="M1" s="30" t="s">
        <v>65</v>
      </c>
      <c r="N1" s="60"/>
      <c r="O1" s="31"/>
      <c r="P1" s="58" t="s">
        <v>64</v>
      </c>
      <c r="Q1" s="73">
        <f>E1</f>
        <v>0</v>
      </c>
      <c r="R1" s="59"/>
      <c r="S1" s="58" t="s">
        <v>65</v>
      </c>
      <c r="T1" s="61">
        <f>N1</f>
        <v>0</v>
      </c>
    </row>
    <row r="2" spans="1:22" ht="15.6" customHeight="1" thickBot="1" x14ac:dyDescent="0.3">
      <c r="A2" s="116"/>
      <c r="B2" s="96" t="s">
        <v>67</v>
      </c>
      <c r="C2" s="96"/>
      <c r="D2" s="96"/>
      <c r="E2" s="97"/>
      <c r="F2" s="97"/>
      <c r="G2" s="97"/>
      <c r="H2" s="97"/>
      <c r="I2" s="98"/>
      <c r="J2" s="98"/>
      <c r="K2" s="98"/>
      <c r="L2" s="87"/>
      <c r="M2" s="30" t="s">
        <v>66</v>
      </c>
      <c r="N2" s="72"/>
      <c r="O2" s="31"/>
      <c r="P2" s="58" t="s">
        <v>67</v>
      </c>
      <c r="Q2" s="73">
        <f>E2</f>
        <v>0</v>
      </c>
      <c r="R2" s="59"/>
      <c r="S2" s="58" t="s">
        <v>66</v>
      </c>
      <c r="T2" s="61"/>
    </row>
    <row r="3" spans="1:22" ht="87" customHeight="1" thickBot="1" x14ac:dyDescent="0.35">
      <c r="A3" s="99" t="s">
        <v>110</v>
      </c>
      <c r="B3" s="100"/>
      <c r="C3" s="100"/>
      <c r="D3" s="100"/>
      <c r="E3" s="101"/>
      <c r="F3" s="101"/>
      <c r="G3" s="101"/>
      <c r="H3" s="101"/>
      <c r="I3" s="101"/>
      <c r="J3" s="101"/>
      <c r="K3" s="101"/>
      <c r="L3" s="101"/>
      <c r="M3" s="101"/>
      <c r="N3" s="102"/>
      <c r="O3" s="31"/>
      <c r="P3" s="34" t="s">
        <v>26</v>
      </c>
      <c r="Q3" s="35"/>
      <c r="R3" s="35"/>
      <c r="S3" s="35"/>
      <c r="T3" s="35"/>
    </row>
    <row r="4" spans="1:22" ht="48" thickBot="1" x14ac:dyDescent="0.3">
      <c r="A4" s="36" t="s">
        <v>98</v>
      </c>
      <c r="B4" s="36" t="s">
        <v>97</v>
      </c>
      <c r="C4" s="83" t="s">
        <v>116</v>
      </c>
      <c r="D4" s="83" t="s">
        <v>117</v>
      </c>
      <c r="E4" s="37" t="s">
        <v>89</v>
      </c>
      <c r="F4" s="82" t="s">
        <v>90</v>
      </c>
      <c r="G4" s="37" t="s">
        <v>92</v>
      </c>
      <c r="H4" s="82" t="s">
        <v>93</v>
      </c>
      <c r="I4" s="37" t="s">
        <v>96</v>
      </c>
      <c r="J4" s="37" t="s">
        <v>95</v>
      </c>
      <c r="K4" s="37" t="s">
        <v>91</v>
      </c>
      <c r="L4" s="37" t="s">
        <v>94</v>
      </c>
      <c r="M4" s="37" t="s">
        <v>9</v>
      </c>
      <c r="N4" s="37" t="s">
        <v>13</v>
      </c>
      <c r="O4" s="38"/>
      <c r="P4" s="39"/>
      <c r="Q4" s="40"/>
      <c r="R4" s="41" t="s">
        <v>70</v>
      </c>
      <c r="S4" s="41" t="s">
        <v>7</v>
      </c>
      <c r="T4" s="41" t="s">
        <v>5</v>
      </c>
      <c r="U4" s="41" t="s">
        <v>6</v>
      </c>
      <c r="V4" s="66" t="s">
        <v>69</v>
      </c>
    </row>
    <row r="5" spans="1:22" ht="16.5" thickBot="1" x14ac:dyDescent="0.3">
      <c r="A5" s="42"/>
      <c r="B5" s="42"/>
      <c r="C5" s="42"/>
      <c r="D5" s="42"/>
      <c r="E5" s="42"/>
      <c r="F5" s="42"/>
      <c r="G5" s="42"/>
      <c r="H5" s="42"/>
      <c r="I5" s="54">
        <v>0.5</v>
      </c>
      <c r="J5" s="54">
        <v>0.2</v>
      </c>
      <c r="K5" s="55">
        <f>F5-E5</f>
        <v>0</v>
      </c>
      <c r="L5" s="79">
        <f>H5-G5</f>
        <v>0</v>
      </c>
      <c r="M5" s="43" t="str">
        <f>IF(((K5&gt;=I5)+(L5&gt;=J5)),"Yes","No")</f>
        <v>No</v>
      </c>
      <c r="N5" s="43" t="str">
        <f>IF(((K5&gt;I5)+(L5&gt;J5)),"Yes","No")</f>
        <v>No</v>
      </c>
      <c r="O5" s="44"/>
      <c r="P5" s="45" t="s">
        <v>12</v>
      </c>
      <c r="Q5" s="62">
        <f>COUNTA(A5:A40)</f>
        <v>0</v>
      </c>
      <c r="R5" s="40"/>
      <c r="S5" s="40"/>
      <c r="T5" s="40"/>
      <c r="U5" s="40"/>
    </row>
    <row r="6" spans="1:22" ht="16.5" thickBot="1" x14ac:dyDescent="0.3">
      <c r="A6" s="42"/>
      <c r="B6" s="42"/>
      <c r="C6" s="42"/>
      <c r="D6" s="42"/>
      <c r="E6" s="42"/>
      <c r="F6" s="42"/>
      <c r="G6" s="42"/>
      <c r="H6" s="42"/>
      <c r="I6" s="54">
        <v>0.5</v>
      </c>
      <c r="J6" s="54">
        <v>0.2</v>
      </c>
      <c r="K6" s="55">
        <f t="shared" ref="K6:K69" si="0">F6-E6</f>
        <v>0</v>
      </c>
      <c r="L6" s="79">
        <f t="shared" ref="L6:L69" si="1">H6-G6</f>
        <v>0</v>
      </c>
      <c r="M6" s="43" t="str">
        <f t="shared" ref="M6:M69" si="2">IF(((K6&gt;=I6)+(L6&gt;=J6)),"Yes","No")</f>
        <v>No</v>
      </c>
      <c r="N6" s="43" t="str">
        <f t="shared" ref="N6:N70" si="3">IF(((K6&gt;I6)+(L6&gt;J6)),"Yes","No")</f>
        <v>No</v>
      </c>
      <c r="O6" s="44"/>
      <c r="P6" s="103" t="s">
        <v>10</v>
      </c>
      <c r="Q6" s="104"/>
      <c r="R6" s="64">
        <f>COUNTIF($M$5:$M$54, "yes")</f>
        <v>0</v>
      </c>
      <c r="S6" s="56">
        <f>COUNTIF($N$5:$N$54, "yes")</f>
        <v>0</v>
      </c>
      <c r="T6" s="56">
        <f>Q5-(SUM(S6,U6))</f>
        <v>-60</v>
      </c>
      <c r="U6" s="56">
        <f>COUNTIF($M$5:$M$64, "no")</f>
        <v>60</v>
      </c>
      <c r="V6" s="33">
        <f>SUM(S6:U6)</f>
        <v>0</v>
      </c>
    </row>
    <row r="7" spans="1:22" ht="16.5" thickBot="1" x14ac:dyDescent="0.3">
      <c r="A7" s="42"/>
      <c r="B7" s="42"/>
      <c r="C7" s="42"/>
      <c r="D7" s="42"/>
      <c r="E7" s="42"/>
      <c r="F7" s="42"/>
      <c r="G7" s="42"/>
      <c r="H7" s="42"/>
      <c r="I7" s="54">
        <v>0.5</v>
      </c>
      <c r="J7" s="54">
        <v>0.2</v>
      </c>
      <c r="K7" s="55">
        <f t="shared" si="0"/>
        <v>0</v>
      </c>
      <c r="L7" s="79">
        <f t="shared" si="1"/>
        <v>0</v>
      </c>
      <c r="M7" s="43" t="str">
        <f t="shared" si="2"/>
        <v>No</v>
      </c>
      <c r="N7" s="43" t="str">
        <f t="shared" si="3"/>
        <v>No</v>
      </c>
      <c r="O7" s="44"/>
      <c r="P7" s="103" t="s">
        <v>11</v>
      </c>
      <c r="Q7" s="104"/>
      <c r="R7" s="65" t="e">
        <f>R6/$Q$5</f>
        <v>#DIV/0!</v>
      </c>
      <c r="S7" s="57" t="e">
        <f>$S$6/$Q$5</f>
        <v>#DIV/0!</v>
      </c>
      <c r="T7" s="57" t="e">
        <f>$T$6/$Q$5</f>
        <v>#DIV/0!</v>
      </c>
      <c r="U7" s="57" t="e">
        <f>$U$6/$Q$5</f>
        <v>#DIV/0!</v>
      </c>
      <c r="V7" s="63" t="e">
        <f>SUM(S7:U7)</f>
        <v>#DIV/0!</v>
      </c>
    </row>
    <row r="8" spans="1:22" ht="16.5" thickBot="1" x14ac:dyDescent="0.3">
      <c r="A8" s="42"/>
      <c r="B8" s="42"/>
      <c r="C8" s="42"/>
      <c r="D8" s="42"/>
      <c r="E8" s="42"/>
      <c r="F8" s="42"/>
      <c r="G8" s="42"/>
      <c r="H8" s="42"/>
      <c r="I8" s="54">
        <v>0.5</v>
      </c>
      <c r="J8" s="54">
        <v>0.2</v>
      </c>
      <c r="K8" s="55">
        <f t="shared" si="0"/>
        <v>0</v>
      </c>
      <c r="L8" s="79">
        <f t="shared" si="1"/>
        <v>0</v>
      </c>
      <c r="M8" s="43" t="str">
        <f t="shared" si="2"/>
        <v>No</v>
      </c>
      <c r="N8" s="43" t="str">
        <f t="shared" si="3"/>
        <v>No</v>
      </c>
      <c r="O8" s="44"/>
      <c r="P8" s="46"/>
      <c r="Q8" s="35"/>
      <c r="R8" s="35"/>
      <c r="S8" s="35"/>
      <c r="T8" s="35"/>
      <c r="U8" s="35"/>
    </row>
    <row r="9" spans="1:22" ht="16.5" thickBot="1" x14ac:dyDescent="0.3">
      <c r="A9" s="42"/>
      <c r="B9" s="42"/>
      <c r="C9" s="42"/>
      <c r="D9" s="42"/>
      <c r="E9" s="42"/>
      <c r="F9" s="42"/>
      <c r="G9" s="42"/>
      <c r="H9" s="42"/>
      <c r="I9" s="54">
        <v>0.5</v>
      </c>
      <c r="J9" s="54">
        <v>0.2</v>
      </c>
      <c r="K9" s="55">
        <f t="shared" si="0"/>
        <v>0</v>
      </c>
      <c r="L9" s="79">
        <f t="shared" si="1"/>
        <v>0</v>
      </c>
      <c r="M9" s="43" t="str">
        <f t="shared" si="2"/>
        <v>No</v>
      </c>
      <c r="N9" s="43" t="str">
        <f t="shared" si="3"/>
        <v>No</v>
      </c>
      <c r="O9" s="44"/>
      <c r="P9" s="47" t="s">
        <v>17</v>
      </c>
      <c r="Q9" s="48"/>
      <c r="R9" s="48"/>
      <c r="S9" s="35"/>
      <c r="T9" s="35"/>
      <c r="U9" s="35"/>
    </row>
    <row r="10" spans="1:22" ht="17.25" thickBot="1" x14ac:dyDescent="0.3">
      <c r="A10" s="42"/>
      <c r="B10" s="42"/>
      <c r="C10" s="42"/>
      <c r="D10" s="42"/>
      <c r="E10" s="42"/>
      <c r="F10" s="42"/>
      <c r="G10" s="42"/>
      <c r="H10" s="42"/>
      <c r="I10" s="54">
        <v>0.5</v>
      </c>
      <c r="J10" s="54">
        <v>0.2</v>
      </c>
      <c r="K10" s="55">
        <f t="shared" si="0"/>
        <v>0</v>
      </c>
      <c r="L10" s="79">
        <f t="shared" si="1"/>
        <v>0</v>
      </c>
      <c r="M10" s="43" t="str">
        <f t="shared" si="2"/>
        <v>No</v>
      </c>
      <c r="N10" s="43" t="str">
        <f t="shared" si="3"/>
        <v>No</v>
      </c>
      <c r="O10" s="44"/>
      <c r="P10" s="49" t="s">
        <v>15</v>
      </c>
      <c r="Q10" s="67" t="e">
        <f>IF($S$7&gt;=0.5,"Yes","No")</f>
        <v>#DIV/0!</v>
      </c>
      <c r="R10" s="70"/>
      <c r="S10" s="35"/>
      <c r="T10" s="35"/>
      <c r="U10" s="35"/>
    </row>
    <row r="11" spans="1:22" ht="17.25" thickBot="1" x14ac:dyDescent="0.3">
      <c r="A11" s="42"/>
      <c r="B11" s="42"/>
      <c r="C11" s="42"/>
      <c r="D11" s="42"/>
      <c r="E11" s="42"/>
      <c r="F11" s="42"/>
      <c r="G11" s="42"/>
      <c r="H11" s="42"/>
      <c r="I11" s="54">
        <v>0.5</v>
      </c>
      <c r="J11" s="54">
        <v>0.2</v>
      </c>
      <c r="K11" s="55">
        <f t="shared" si="0"/>
        <v>0</v>
      </c>
      <c r="L11" s="79">
        <f t="shared" si="1"/>
        <v>0</v>
      </c>
      <c r="M11" s="43" t="str">
        <f t="shared" si="2"/>
        <v>No</v>
      </c>
      <c r="N11" s="43" t="str">
        <f t="shared" si="3"/>
        <v>No</v>
      </c>
      <c r="O11" s="44"/>
      <c r="P11" s="49" t="s">
        <v>14</v>
      </c>
      <c r="Q11" s="68" t="e">
        <f>IF(T7&gt;=0.4,"Yes","No")</f>
        <v>#DIV/0!</v>
      </c>
      <c r="R11" s="70"/>
      <c r="S11" s="50" t="e">
        <f>T7-S7</f>
        <v>#DIV/0!</v>
      </c>
      <c r="T11" s="35"/>
      <c r="U11" s="35"/>
    </row>
    <row r="12" spans="1:22" ht="16.5" customHeight="1" thickBot="1" x14ac:dyDescent="0.3">
      <c r="A12" s="42"/>
      <c r="B12" s="42"/>
      <c r="C12" s="42"/>
      <c r="D12" s="42"/>
      <c r="E12" s="42"/>
      <c r="F12" s="42"/>
      <c r="G12" s="42"/>
      <c r="H12" s="42"/>
      <c r="I12" s="54">
        <v>0.5</v>
      </c>
      <c r="J12" s="54">
        <v>0.2</v>
      </c>
      <c r="K12" s="55">
        <f t="shared" si="0"/>
        <v>0</v>
      </c>
      <c r="L12" s="79">
        <f t="shared" si="1"/>
        <v>0</v>
      </c>
      <c r="M12" s="43" t="str">
        <f t="shared" si="2"/>
        <v>No</v>
      </c>
      <c r="N12" s="43" t="str">
        <f t="shared" si="3"/>
        <v>No</v>
      </c>
      <c r="O12" s="44"/>
      <c r="P12" s="49" t="s">
        <v>16</v>
      </c>
      <c r="Q12" s="68" t="e">
        <f>IF($U$7&lt;=0.1,"Yes","No")</f>
        <v>#DIV/0!</v>
      </c>
      <c r="R12" s="70"/>
      <c r="S12" s="35"/>
      <c r="T12" s="35"/>
      <c r="U12" s="35"/>
    </row>
    <row r="13" spans="1:22" ht="17.25" thickBot="1" x14ac:dyDescent="0.3">
      <c r="A13" s="42"/>
      <c r="B13" s="42"/>
      <c r="C13" s="42"/>
      <c r="D13" s="42"/>
      <c r="E13" s="42"/>
      <c r="F13" s="42"/>
      <c r="G13" s="42"/>
      <c r="H13" s="42"/>
      <c r="I13" s="54">
        <v>0.5</v>
      </c>
      <c r="J13" s="54">
        <v>0.2</v>
      </c>
      <c r="K13" s="55">
        <f t="shared" si="0"/>
        <v>0</v>
      </c>
      <c r="L13" s="79">
        <f t="shared" si="1"/>
        <v>0</v>
      </c>
      <c r="M13" s="43" t="str">
        <f t="shared" si="2"/>
        <v>No</v>
      </c>
      <c r="N13" s="43" t="str">
        <f t="shared" si="3"/>
        <v>No</v>
      </c>
      <c r="O13" s="44"/>
      <c r="P13" s="51"/>
      <c r="Q13" s="69"/>
      <c r="R13" s="69"/>
      <c r="S13" s="35"/>
      <c r="T13" s="35"/>
      <c r="U13" s="35"/>
    </row>
    <row r="14" spans="1:22" ht="17.25" thickBot="1" x14ac:dyDescent="0.3">
      <c r="A14" s="42"/>
      <c r="B14" s="42"/>
      <c r="C14" s="42"/>
      <c r="D14" s="42"/>
      <c r="E14" s="42"/>
      <c r="F14" s="42"/>
      <c r="G14" s="42"/>
      <c r="H14" s="42"/>
      <c r="I14" s="54">
        <v>0.5</v>
      </c>
      <c r="J14" s="54">
        <v>0.2</v>
      </c>
      <c r="K14" s="55">
        <f t="shared" si="0"/>
        <v>0</v>
      </c>
      <c r="L14" s="79">
        <f t="shared" si="1"/>
        <v>0</v>
      </c>
      <c r="M14" s="43" t="str">
        <f t="shared" si="2"/>
        <v>No</v>
      </c>
      <c r="N14" s="43" t="str">
        <f t="shared" si="3"/>
        <v>No</v>
      </c>
      <c r="O14" s="44"/>
      <c r="P14" s="47" t="s">
        <v>18</v>
      </c>
      <c r="Q14" s="69"/>
      <c r="R14" s="69"/>
      <c r="S14" s="35"/>
      <c r="T14" s="35"/>
      <c r="U14" s="35"/>
    </row>
    <row r="15" spans="1:22" ht="17.25" thickBot="1" x14ac:dyDescent="0.3">
      <c r="A15" s="42"/>
      <c r="B15" s="42"/>
      <c r="C15" s="42"/>
      <c r="D15" s="42"/>
      <c r="E15" s="42"/>
      <c r="F15" s="42"/>
      <c r="G15" s="42"/>
      <c r="H15" s="42"/>
      <c r="I15" s="54">
        <v>0.5</v>
      </c>
      <c r="J15" s="54">
        <v>0.2</v>
      </c>
      <c r="K15" s="55">
        <f t="shared" si="0"/>
        <v>0</v>
      </c>
      <c r="L15" s="79">
        <f t="shared" si="1"/>
        <v>0</v>
      </c>
      <c r="M15" s="43" t="str">
        <f t="shared" si="2"/>
        <v>No</v>
      </c>
      <c r="N15" s="43" t="str">
        <f t="shared" si="3"/>
        <v>No</v>
      </c>
      <c r="O15" s="44"/>
      <c r="P15" s="49" t="s">
        <v>19</v>
      </c>
      <c r="Q15" s="67" t="e">
        <f>IF(R7&gt;0.8,"Yes","No")</f>
        <v>#DIV/0!</v>
      </c>
      <c r="R15" s="70"/>
      <c r="S15" s="35"/>
      <c r="T15" s="35"/>
      <c r="U15" s="35"/>
    </row>
    <row r="16" spans="1:22" ht="18" customHeight="1" thickBot="1" x14ac:dyDescent="0.3">
      <c r="A16" s="42"/>
      <c r="B16" s="42"/>
      <c r="C16" s="42"/>
      <c r="D16" s="42"/>
      <c r="E16" s="42"/>
      <c r="F16" s="42"/>
      <c r="G16" s="42"/>
      <c r="H16" s="42"/>
      <c r="I16" s="54">
        <v>0.5</v>
      </c>
      <c r="J16" s="54">
        <v>0.2</v>
      </c>
      <c r="K16" s="55">
        <f t="shared" si="0"/>
        <v>0</v>
      </c>
      <c r="L16" s="79">
        <f t="shared" si="1"/>
        <v>0</v>
      </c>
      <c r="M16" s="43" t="str">
        <f t="shared" si="2"/>
        <v>No</v>
      </c>
      <c r="N16" s="43" t="str">
        <f t="shared" si="3"/>
        <v>No</v>
      </c>
      <c r="O16" s="44"/>
      <c r="P16" s="49" t="s">
        <v>20</v>
      </c>
      <c r="Q16" s="68" t="e">
        <f>IF($U$7&lt;0.2,"Yes","No")</f>
        <v>#DIV/0!</v>
      </c>
      <c r="R16" s="70"/>
      <c r="S16" s="35"/>
      <c r="T16" s="35"/>
      <c r="U16" s="35"/>
    </row>
    <row r="17" spans="1:21" ht="17.25" thickBot="1" x14ac:dyDescent="0.3">
      <c r="A17" s="42"/>
      <c r="B17" s="42"/>
      <c r="C17" s="42"/>
      <c r="D17" s="42"/>
      <c r="E17" s="42"/>
      <c r="F17" s="42"/>
      <c r="G17" s="42"/>
      <c r="H17" s="42"/>
      <c r="I17" s="54">
        <v>0.5</v>
      </c>
      <c r="J17" s="54">
        <v>0.2</v>
      </c>
      <c r="K17" s="55">
        <f t="shared" si="0"/>
        <v>0</v>
      </c>
      <c r="L17" s="79">
        <f t="shared" si="1"/>
        <v>0</v>
      </c>
      <c r="M17" s="43" t="str">
        <f t="shared" si="2"/>
        <v>No</v>
      </c>
      <c r="N17" s="43" t="str">
        <f t="shared" si="3"/>
        <v>No</v>
      </c>
      <c r="O17" s="44"/>
      <c r="P17" s="46"/>
      <c r="Q17" s="69"/>
      <c r="R17" s="69"/>
      <c r="S17" s="35"/>
      <c r="T17" s="35"/>
      <c r="U17" s="35"/>
    </row>
    <row r="18" spans="1:21" ht="17.25" thickBot="1" x14ac:dyDescent="0.3">
      <c r="A18" s="42"/>
      <c r="B18" s="42"/>
      <c r="C18" s="42"/>
      <c r="D18" s="42"/>
      <c r="E18" s="42"/>
      <c r="F18" s="42"/>
      <c r="G18" s="42"/>
      <c r="H18" s="42"/>
      <c r="I18" s="54">
        <v>0.5</v>
      </c>
      <c r="J18" s="54">
        <v>0.2</v>
      </c>
      <c r="K18" s="55">
        <f t="shared" si="0"/>
        <v>0</v>
      </c>
      <c r="L18" s="79">
        <f t="shared" si="1"/>
        <v>0</v>
      </c>
      <c r="M18" s="43" t="str">
        <f t="shared" si="2"/>
        <v>No</v>
      </c>
      <c r="N18" s="43" t="str">
        <f t="shared" si="3"/>
        <v>No</v>
      </c>
      <c r="O18" s="44"/>
      <c r="P18" s="52" t="s">
        <v>21</v>
      </c>
      <c r="Q18" s="69"/>
      <c r="R18" s="69"/>
      <c r="S18" s="35"/>
      <c r="T18" s="35"/>
      <c r="U18" s="35"/>
    </row>
    <row r="19" spans="1:21" ht="16.5" customHeight="1" thickBot="1" x14ac:dyDescent="0.3">
      <c r="A19" s="42"/>
      <c r="B19" s="42"/>
      <c r="C19" s="42"/>
      <c r="D19" s="42"/>
      <c r="E19" s="42"/>
      <c r="F19" s="42"/>
      <c r="G19" s="42"/>
      <c r="H19" s="42"/>
      <c r="I19" s="54">
        <v>0.5</v>
      </c>
      <c r="J19" s="54">
        <v>0.2</v>
      </c>
      <c r="K19" s="55">
        <f t="shared" si="0"/>
        <v>0</v>
      </c>
      <c r="L19" s="79">
        <f t="shared" si="1"/>
        <v>0</v>
      </c>
      <c r="M19" s="43" t="str">
        <f t="shared" si="2"/>
        <v>No</v>
      </c>
      <c r="N19" s="43" t="str">
        <f t="shared" si="3"/>
        <v>No</v>
      </c>
      <c r="O19" s="44"/>
      <c r="P19" s="49" t="s">
        <v>22</v>
      </c>
      <c r="Q19" s="67" t="e">
        <f>IF(R7&gt;=0.5,"Yes","No")</f>
        <v>#DIV/0!</v>
      </c>
      <c r="R19" s="70"/>
      <c r="S19" s="35"/>
      <c r="T19" s="35"/>
      <c r="U19" s="35"/>
    </row>
    <row r="20" spans="1:21" ht="17.25" thickBot="1" x14ac:dyDescent="0.3">
      <c r="A20" s="42"/>
      <c r="B20" s="42"/>
      <c r="C20" s="42"/>
      <c r="D20" s="42"/>
      <c r="E20" s="42"/>
      <c r="F20" s="42"/>
      <c r="G20" s="42"/>
      <c r="H20" s="42"/>
      <c r="I20" s="54">
        <v>0.5</v>
      </c>
      <c r="J20" s="54">
        <v>0.2</v>
      </c>
      <c r="K20" s="55">
        <f t="shared" si="0"/>
        <v>0</v>
      </c>
      <c r="L20" s="79">
        <f t="shared" si="1"/>
        <v>0</v>
      </c>
      <c r="M20" s="43" t="str">
        <f t="shared" si="2"/>
        <v>No</v>
      </c>
      <c r="N20" s="43" t="str">
        <f t="shared" si="3"/>
        <v>No</v>
      </c>
      <c r="O20" s="44"/>
      <c r="P20" s="51"/>
      <c r="Q20" s="69"/>
      <c r="R20" s="69"/>
      <c r="S20" s="35"/>
      <c r="T20" s="35"/>
      <c r="U20" s="35"/>
    </row>
    <row r="21" spans="1:21" ht="17.25" thickBot="1" x14ac:dyDescent="0.3">
      <c r="A21" s="42"/>
      <c r="B21" s="42"/>
      <c r="C21" s="42"/>
      <c r="D21" s="42"/>
      <c r="E21" s="42"/>
      <c r="F21" s="42"/>
      <c r="G21" s="42"/>
      <c r="H21" s="42"/>
      <c r="I21" s="54">
        <v>0.5</v>
      </c>
      <c r="J21" s="54">
        <v>0.2</v>
      </c>
      <c r="K21" s="55">
        <f t="shared" si="0"/>
        <v>0</v>
      </c>
      <c r="L21" s="79">
        <f t="shared" si="1"/>
        <v>0</v>
      </c>
      <c r="M21" s="43" t="str">
        <f t="shared" si="2"/>
        <v>No</v>
      </c>
      <c r="N21" s="43" t="str">
        <f t="shared" si="3"/>
        <v>No</v>
      </c>
      <c r="O21" s="44"/>
      <c r="P21" s="53" t="s">
        <v>23</v>
      </c>
      <c r="Q21" s="69"/>
      <c r="R21" s="69"/>
      <c r="S21" s="35"/>
      <c r="T21" s="35"/>
      <c r="U21" s="35"/>
    </row>
    <row r="22" spans="1:21" ht="17.25" thickBot="1" x14ac:dyDescent="0.3">
      <c r="A22" s="42"/>
      <c r="B22" s="42"/>
      <c r="C22" s="42"/>
      <c r="D22" s="42"/>
      <c r="E22" s="42"/>
      <c r="F22" s="42"/>
      <c r="G22" s="42"/>
      <c r="H22" s="42"/>
      <c r="I22" s="54">
        <v>0.5</v>
      </c>
      <c r="J22" s="54">
        <v>0.2</v>
      </c>
      <c r="K22" s="55">
        <f t="shared" si="0"/>
        <v>0</v>
      </c>
      <c r="L22" s="79">
        <f t="shared" si="1"/>
        <v>0</v>
      </c>
      <c r="M22" s="43" t="str">
        <f t="shared" si="2"/>
        <v>No</v>
      </c>
      <c r="N22" s="43" t="str">
        <f t="shared" si="3"/>
        <v>No</v>
      </c>
      <c r="O22" s="44"/>
      <c r="P22" s="49" t="s">
        <v>24</v>
      </c>
      <c r="Q22" s="67" t="e">
        <f>IF(R7&lt;0.5,"Yes","No")</f>
        <v>#DIV/0!</v>
      </c>
      <c r="R22" s="70"/>
      <c r="S22" s="35"/>
      <c r="T22" s="35"/>
      <c r="U22" s="35"/>
    </row>
    <row r="23" spans="1:21" ht="16.5" thickBot="1" x14ac:dyDescent="0.3">
      <c r="A23" s="42"/>
      <c r="B23" s="42"/>
      <c r="C23" s="42"/>
      <c r="D23" s="42"/>
      <c r="E23" s="42"/>
      <c r="F23" s="42"/>
      <c r="G23" s="42"/>
      <c r="H23" s="42"/>
      <c r="I23" s="54">
        <v>0.5</v>
      </c>
      <c r="J23" s="54">
        <v>0.2</v>
      </c>
      <c r="K23" s="55">
        <f t="shared" si="0"/>
        <v>0</v>
      </c>
      <c r="L23" s="79">
        <f t="shared" si="1"/>
        <v>0</v>
      </c>
      <c r="M23" s="43" t="str">
        <f t="shared" si="2"/>
        <v>No</v>
      </c>
      <c r="N23" s="43" t="str">
        <f t="shared" si="3"/>
        <v>No</v>
      </c>
      <c r="O23" s="44"/>
    </row>
    <row r="24" spans="1:21" ht="16.5" thickBot="1" x14ac:dyDescent="0.3">
      <c r="A24" s="42"/>
      <c r="B24" s="42"/>
      <c r="C24" s="42"/>
      <c r="D24" s="42"/>
      <c r="E24" s="42"/>
      <c r="F24" s="42"/>
      <c r="G24" s="42"/>
      <c r="H24" s="42"/>
      <c r="I24" s="54">
        <v>0.5</v>
      </c>
      <c r="J24" s="54">
        <v>0.2</v>
      </c>
      <c r="K24" s="55">
        <f t="shared" si="0"/>
        <v>0</v>
      </c>
      <c r="L24" s="79">
        <f t="shared" si="1"/>
        <v>0</v>
      </c>
      <c r="M24" s="43" t="str">
        <f t="shared" si="2"/>
        <v>No</v>
      </c>
      <c r="N24" s="43" t="str">
        <f t="shared" si="3"/>
        <v>No</v>
      </c>
      <c r="O24" s="44"/>
      <c r="P24" s="91" t="str">
        <f>A3</f>
        <v>From August 6th, 2012 through May 10th, 2013, 100% of 5th Grade Music students will improve their musical reasoning and language skills as measured by the Music Thinking Strategies (Critical Thinking in Music) Assessment.   
Students’ scores on four-level rubric will be converted to a 4.0 scale, and each student’s pre-test score will be reported as a mean.
Students will increase from their pre-assessment mean scores to their post-assessment mean scores on the Music Thinking Strategies (Critical Thinking in Music) Assessment as follows:  
For Rubric Items 1, 2, 3 and 4:
Increase from their pre-test mean scores to their post-test mean scores by .5.
For Items 5, 6, 7, and 8:
Increase from their pre-test mean scores to their post-test mean scores by .2.</v>
      </c>
      <c r="Q24" s="91"/>
      <c r="R24" s="91"/>
      <c r="S24" s="91"/>
      <c r="T24" s="91"/>
    </row>
    <row r="25" spans="1:21" ht="16.5" thickBot="1" x14ac:dyDescent="0.3">
      <c r="A25" s="42"/>
      <c r="B25" s="42"/>
      <c r="C25" s="42"/>
      <c r="D25" s="42"/>
      <c r="E25" s="42"/>
      <c r="F25" s="42"/>
      <c r="G25" s="42"/>
      <c r="H25" s="42"/>
      <c r="I25" s="54">
        <v>0.5</v>
      </c>
      <c r="J25" s="54">
        <v>0.2</v>
      </c>
      <c r="K25" s="55">
        <f t="shared" si="0"/>
        <v>0</v>
      </c>
      <c r="L25" s="79">
        <f t="shared" si="1"/>
        <v>0</v>
      </c>
      <c r="M25" s="43" t="str">
        <f t="shared" si="2"/>
        <v>No</v>
      </c>
      <c r="N25" s="43" t="str">
        <f t="shared" si="3"/>
        <v>No</v>
      </c>
      <c r="O25" s="44"/>
      <c r="P25" s="91"/>
      <c r="Q25" s="91"/>
      <c r="R25" s="91"/>
      <c r="S25" s="91"/>
      <c r="T25" s="91"/>
    </row>
    <row r="26" spans="1:21" ht="16.5" thickBot="1" x14ac:dyDescent="0.3">
      <c r="A26" s="42"/>
      <c r="B26" s="42"/>
      <c r="C26" s="42"/>
      <c r="D26" s="42"/>
      <c r="E26" s="42"/>
      <c r="F26" s="42"/>
      <c r="G26" s="42"/>
      <c r="H26" s="42"/>
      <c r="I26" s="54">
        <v>0.5</v>
      </c>
      <c r="J26" s="54">
        <v>0.2</v>
      </c>
      <c r="K26" s="55">
        <f t="shared" si="0"/>
        <v>0</v>
      </c>
      <c r="L26" s="79">
        <f t="shared" si="1"/>
        <v>0</v>
      </c>
      <c r="M26" s="43" t="str">
        <f t="shared" si="2"/>
        <v>No</v>
      </c>
      <c r="N26" s="43" t="str">
        <f t="shared" si="3"/>
        <v>No</v>
      </c>
      <c r="O26" s="44"/>
      <c r="P26" s="91"/>
      <c r="Q26" s="91"/>
      <c r="R26" s="91"/>
      <c r="S26" s="91"/>
      <c r="T26" s="91"/>
    </row>
    <row r="27" spans="1:21" ht="16.5" thickBot="1" x14ac:dyDescent="0.3">
      <c r="A27" s="42"/>
      <c r="B27" s="42"/>
      <c r="C27" s="42"/>
      <c r="D27" s="42"/>
      <c r="E27" s="42"/>
      <c r="F27" s="42"/>
      <c r="G27" s="42"/>
      <c r="H27" s="42"/>
      <c r="I27" s="54">
        <v>0.5</v>
      </c>
      <c r="J27" s="54">
        <v>0.2</v>
      </c>
      <c r="K27" s="55">
        <f t="shared" si="0"/>
        <v>0</v>
      </c>
      <c r="L27" s="79">
        <f t="shared" si="1"/>
        <v>0</v>
      </c>
      <c r="M27" s="43" t="str">
        <f t="shared" si="2"/>
        <v>No</v>
      </c>
      <c r="N27" s="43" t="str">
        <f t="shared" si="3"/>
        <v>No</v>
      </c>
      <c r="O27" s="44"/>
      <c r="P27" s="91"/>
      <c r="Q27" s="91"/>
      <c r="R27" s="91"/>
      <c r="S27" s="91"/>
      <c r="T27" s="91"/>
    </row>
    <row r="28" spans="1:21" ht="16.5" thickBot="1" x14ac:dyDescent="0.3">
      <c r="A28" s="42"/>
      <c r="B28" s="42"/>
      <c r="C28" s="42"/>
      <c r="D28" s="42"/>
      <c r="E28" s="42"/>
      <c r="F28" s="42"/>
      <c r="G28" s="42"/>
      <c r="H28" s="42"/>
      <c r="I28" s="54">
        <v>0.5</v>
      </c>
      <c r="J28" s="54">
        <v>0.2</v>
      </c>
      <c r="K28" s="55">
        <f t="shared" si="0"/>
        <v>0</v>
      </c>
      <c r="L28" s="79">
        <f t="shared" si="1"/>
        <v>0</v>
      </c>
      <c r="M28" s="43" t="str">
        <f t="shared" si="2"/>
        <v>No</v>
      </c>
      <c r="N28" s="43" t="str">
        <f t="shared" si="3"/>
        <v>No</v>
      </c>
      <c r="O28" s="44"/>
      <c r="P28" s="91"/>
      <c r="Q28" s="91"/>
      <c r="R28" s="91"/>
      <c r="S28" s="91"/>
      <c r="T28" s="91"/>
    </row>
    <row r="29" spans="1:21" ht="16.5" thickBot="1" x14ac:dyDescent="0.3">
      <c r="A29" s="42"/>
      <c r="B29" s="42"/>
      <c r="C29" s="42"/>
      <c r="D29" s="42"/>
      <c r="E29" s="42"/>
      <c r="F29" s="42"/>
      <c r="G29" s="42"/>
      <c r="H29" s="42"/>
      <c r="I29" s="54">
        <v>0.5</v>
      </c>
      <c r="J29" s="54">
        <v>0.2</v>
      </c>
      <c r="K29" s="55">
        <f t="shared" si="0"/>
        <v>0</v>
      </c>
      <c r="L29" s="79">
        <f t="shared" si="1"/>
        <v>0</v>
      </c>
      <c r="M29" s="43" t="str">
        <f t="shared" si="2"/>
        <v>No</v>
      </c>
      <c r="N29" s="43" t="str">
        <f t="shared" si="3"/>
        <v>No</v>
      </c>
      <c r="O29" s="44"/>
      <c r="P29" s="92"/>
      <c r="Q29" s="92"/>
      <c r="R29" s="92"/>
      <c r="S29" s="92"/>
      <c r="T29" s="92"/>
    </row>
    <row r="30" spans="1:21" ht="16.5" thickBot="1" x14ac:dyDescent="0.3">
      <c r="A30" s="42"/>
      <c r="B30" s="42"/>
      <c r="C30" s="42"/>
      <c r="D30" s="42"/>
      <c r="E30" s="42"/>
      <c r="F30" s="42"/>
      <c r="G30" s="42"/>
      <c r="H30" s="42"/>
      <c r="I30" s="54">
        <v>0.5</v>
      </c>
      <c r="J30" s="54">
        <v>0.2</v>
      </c>
      <c r="K30" s="55">
        <f t="shared" si="0"/>
        <v>0</v>
      </c>
      <c r="L30" s="79">
        <f t="shared" si="1"/>
        <v>0</v>
      </c>
      <c r="M30" s="43" t="str">
        <f t="shared" si="2"/>
        <v>No</v>
      </c>
      <c r="N30" s="43" t="str">
        <f t="shared" si="3"/>
        <v>No</v>
      </c>
      <c r="O30" s="44"/>
      <c r="P30" s="92"/>
      <c r="Q30" s="92"/>
      <c r="R30" s="92"/>
      <c r="S30" s="92"/>
      <c r="T30" s="92"/>
    </row>
    <row r="31" spans="1:21" ht="16.5" thickBot="1" x14ac:dyDescent="0.3">
      <c r="A31" s="42"/>
      <c r="B31" s="42"/>
      <c r="C31" s="42"/>
      <c r="D31" s="42"/>
      <c r="E31" s="42"/>
      <c r="F31" s="42"/>
      <c r="G31" s="42"/>
      <c r="H31" s="42"/>
      <c r="I31" s="54">
        <v>0.5</v>
      </c>
      <c r="J31" s="54">
        <v>0.2</v>
      </c>
      <c r="K31" s="55">
        <f t="shared" si="0"/>
        <v>0</v>
      </c>
      <c r="L31" s="79">
        <f t="shared" si="1"/>
        <v>0</v>
      </c>
      <c r="M31" s="43" t="str">
        <f t="shared" si="2"/>
        <v>No</v>
      </c>
      <c r="N31" s="43" t="str">
        <f t="shared" si="3"/>
        <v>No</v>
      </c>
      <c r="O31" s="44"/>
      <c r="P31" s="92"/>
      <c r="Q31" s="92"/>
      <c r="R31" s="92"/>
      <c r="S31" s="92"/>
      <c r="T31" s="92"/>
    </row>
    <row r="32" spans="1:21" ht="16.5" thickBot="1" x14ac:dyDescent="0.3">
      <c r="A32" s="42"/>
      <c r="B32" s="42"/>
      <c r="C32" s="42"/>
      <c r="D32" s="42"/>
      <c r="E32" s="42"/>
      <c r="F32" s="42"/>
      <c r="G32" s="42"/>
      <c r="H32" s="42"/>
      <c r="I32" s="54">
        <v>0.5</v>
      </c>
      <c r="J32" s="54">
        <v>0.2</v>
      </c>
      <c r="K32" s="55">
        <f t="shared" si="0"/>
        <v>0</v>
      </c>
      <c r="L32" s="79">
        <f t="shared" si="1"/>
        <v>0</v>
      </c>
      <c r="M32" s="43" t="str">
        <f t="shared" si="2"/>
        <v>No</v>
      </c>
      <c r="N32" s="43" t="str">
        <f t="shared" si="3"/>
        <v>No</v>
      </c>
      <c r="O32" s="44"/>
      <c r="P32" s="92"/>
      <c r="Q32" s="92"/>
      <c r="R32" s="92"/>
      <c r="S32" s="92"/>
      <c r="T32" s="92"/>
    </row>
    <row r="33" spans="1:20" ht="16.5" thickBot="1" x14ac:dyDescent="0.3">
      <c r="A33" s="42"/>
      <c r="B33" s="42"/>
      <c r="C33" s="42"/>
      <c r="D33" s="42"/>
      <c r="E33" s="42"/>
      <c r="F33" s="42"/>
      <c r="G33" s="42"/>
      <c r="H33" s="42"/>
      <c r="I33" s="54">
        <v>0.5</v>
      </c>
      <c r="J33" s="54">
        <v>0.2</v>
      </c>
      <c r="K33" s="55">
        <f t="shared" si="0"/>
        <v>0</v>
      </c>
      <c r="L33" s="79">
        <f t="shared" si="1"/>
        <v>0</v>
      </c>
      <c r="M33" s="43" t="str">
        <f t="shared" si="2"/>
        <v>No</v>
      </c>
      <c r="N33" s="43" t="str">
        <f t="shared" si="3"/>
        <v>No</v>
      </c>
      <c r="O33" s="44"/>
      <c r="P33" s="92"/>
      <c r="Q33" s="92"/>
      <c r="R33" s="92"/>
      <c r="S33" s="92"/>
      <c r="T33" s="92"/>
    </row>
    <row r="34" spans="1:20" ht="16.5" thickBot="1" x14ac:dyDescent="0.3">
      <c r="A34" s="42"/>
      <c r="B34" s="42"/>
      <c r="C34" s="42"/>
      <c r="D34" s="42"/>
      <c r="E34" s="42"/>
      <c r="F34" s="42"/>
      <c r="G34" s="42"/>
      <c r="H34" s="42"/>
      <c r="I34" s="54">
        <v>0.5</v>
      </c>
      <c r="J34" s="54">
        <v>0.2</v>
      </c>
      <c r="K34" s="55">
        <f t="shared" si="0"/>
        <v>0</v>
      </c>
      <c r="L34" s="79">
        <f t="shared" si="1"/>
        <v>0</v>
      </c>
      <c r="M34" s="43" t="str">
        <f t="shared" si="2"/>
        <v>No</v>
      </c>
      <c r="N34" s="43" t="str">
        <f t="shared" si="3"/>
        <v>No</v>
      </c>
      <c r="O34" s="44"/>
    </row>
    <row r="35" spans="1:20" ht="16.5" thickBot="1" x14ac:dyDescent="0.3">
      <c r="A35" s="42"/>
      <c r="B35" s="42"/>
      <c r="C35" s="42"/>
      <c r="D35" s="42"/>
      <c r="E35" s="42"/>
      <c r="F35" s="42"/>
      <c r="G35" s="42"/>
      <c r="H35" s="42"/>
      <c r="I35" s="54">
        <v>0.5</v>
      </c>
      <c r="J35" s="54">
        <v>0.2</v>
      </c>
      <c r="K35" s="55">
        <f t="shared" si="0"/>
        <v>0</v>
      </c>
      <c r="L35" s="79">
        <f t="shared" si="1"/>
        <v>0</v>
      </c>
      <c r="M35" s="43" t="str">
        <f t="shared" si="2"/>
        <v>No</v>
      </c>
      <c r="N35" s="43" t="str">
        <f t="shared" si="3"/>
        <v>No</v>
      </c>
      <c r="O35" s="44"/>
    </row>
    <row r="36" spans="1:20" ht="16.5" thickBot="1" x14ac:dyDescent="0.3">
      <c r="A36" s="42"/>
      <c r="B36" s="42"/>
      <c r="C36" s="42"/>
      <c r="D36" s="42"/>
      <c r="E36" s="42"/>
      <c r="F36" s="42"/>
      <c r="G36" s="42"/>
      <c r="H36" s="42"/>
      <c r="I36" s="54">
        <v>0.5</v>
      </c>
      <c r="J36" s="54">
        <v>0.2</v>
      </c>
      <c r="K36" s="55">
        <f t="shared" si="0"/>
        <v>0</v>
      </c>
      <c r="L36" s="79">
        <f t="shared" si="1"/>
        <v>0</v>
      </c>
      <c r="M36" s="43" t="str">
        <f t="shared" si="2"/>
        <v>No</v>
      </c>
      <c r="N36" s="43" t="str">
        <f t="shared" si="3"/>
        <v>No</v>
      </c>
      <c r="O36" s="44"/>
    </row>
    <row r="37" spans="1:20" ht="16.5" thickBot="1" x14ac:dyDescent="0.3">
      <c r="A37" s="42"/>
      <c r="B37" s="42"/>
      <c r="C37" s="42"/>
      <c r="D37" s="42"/>
      <c r="E37" s="42"/>
      <c r="F37" s="42"/>
      <c r="G37" s="42"/>
      <c r="H37" s="42"/>
      <c r="I37" s="54">
        <v>0.5</v>
      </c>
      <c r="J37" s="54">
        <v>0.2</v>
      </c>
      <c r="K37" s="55">
        <f t="shared" si="0"/>
        <v>0</v>
      </c>
      <c r="L37" s="79">
        <f t="shared" si="1"/>
        <v>0</v>
      </c>
      <c r="M37" s="43" t="str">
        <f t="shared" si="2"/>
        <v>No</v>
      </c>
      <c r="N37" s="43" t="str">
        <f t="shared" si="3"/>
        <v>No</v>
      </c>
      <c r="O37" s="44"/>
    </row>
    <row r="38" spans="1:20" ht="16.5" thickBot="1" x14ac:dyDescent="0.3">
      <c r="A38" s="42"/>
      <c r="B38" s="42"/>
      <c r="C38" s="42"/>
      <c r="D38" s="42"/>
      <c r="E38" s="42"/>
      <c r="F38" s="42"/>
      <c r="G38" s="42"/>
      <c r="H38" s="42"/>
      <c r="I38" s="54">
        <v>0.5</v>
      </c>
      <c r="J38" s="54">
        <v>0.2</v>
      </c>
      <c r="K38" s="55">
        <f t="shared" si="0"/>
        <v>0</v>
      </c>
      <c r="L38" s="79">
        <f t="shared" si="1"/>
        <v>0</v>
      </c>
      <c r="M38" s="43" t="str">
        <f t="shared" si="2"/>
        <v>No</v>
      </c>
      <c r="N38" s="43" t="str">
        <f t="shared" si="3"/>
        <v>No</v>
      </c>
      <c r="O38" s="44"/>
    </row>
    <row r="39" spans="1:20" ht="16.5" thickBot="1" x14ac:dyDescent="0.3">
      <c r="A39" s="42"/>
      <c r="B39" s="42"/>
      <c r="C39" s="42"/>
      <c r="D39" s="42"/>
      <c r="E39" s="42"/>
      <c r="F39" s="42"/>
      <c r="G39" s="42"/>
      <c r="H39" s="42"/>
      <c r="I39" s="54">
        <v>0.5</v>
      </c>
      <c r="J39" s="54">
        <v>0.2</v>
      </c>
      <c r="K39" s="55">
        <f t="shared" si="0"/>
        <v>0</v>
      </c>
      <c r="L39" s="79">
        <f t="shared" si="1"/>
        <v>0</v>
      </c>
      <c r="M39" s="43" t="str">
        <f t="shared" si="2"/>
        <v>No</v>
      </c>
      <c r="N39" s="43" t="str">
        <f t="shared" si="3"/>
        <v>No</v>
      </c>
      <c r="O39" s="44"/>
    </row>
    <row r="40" spans="1:20" ht="16.5" thickBot="1" x14ac:dyDescent="0.3">
      <c r="A40" s="42"/>
      <c r="B40" s="42"/>
      <c r="C40" s="42"/>
      <c r="D40" s="42"/>
      <c r="E40" s="42"/>
      <c r="F40" s="42"/>
      <c r="G40" s="42"/>
      <c r="H40" s="42"/>
      <c r="I40" s="54">
        <v>0.5</v>
      </c>
      <c r="J40" s="54">
        <v>0.2</v>
      </c>
      <c r="K40" s="55">
        <f t="shared" si="0"/>
        <v>0</v>
      </c>
      <c r="L40" s="79">
        <f t="shared" si="1"/>
        <v>0</v>
      </c>
      <c r="M40" s="43" t="str">
        <f t="shared" si="2"/>
        <v>No</v>
      </c>
      <c r="N40" s="43" t="str">
        <f t="shared" si="3"/>
        <v>No</v>
      </c>
      <c r="O40" s="44"/>
    </row>
    <row r="41" spans="1:20" ht="16.5" thickBot="1" x14ac:dyDescent="0.3">
      <c r="A41" s="42"/>
      <c r="B41" s="42"/>
      <c r="C41" s="42"/>
      <c r="D41" s="42"/>
      <c r="E41" s="42"/>
      <c r="F41" s="42"/>
      <c r="G41" s="42"/>
      <c r="H41" s="42"/>
      <c r="I41" s="54">
        <v>0.5</v>
      </c>
      <c r="J41" s="54">
        <v>0.2</v>
      </c>
      <c r="K41" s="55">
        <f t="shared" si="0"/>
        <v>0</v>
      </c>
      <c r="L41" s="79">
        <f t="shared" si="1"/>
        <v>0</v>
      </c>
      <c r="M41" s="43" t="str">
        <f t="shared" si="2"/>
        <v>No</v>
      </c>
      <c r="N41" s="43" t="str">
        <f t="shared" si="3"/>
        <v>No</v>
      </c>
    </row>
    <row r="42" spans="1:20" ht="16.5" thickBot="1" x14ac:dyDescent="0.3">
      <c r="A42" s="42"/>
      <c r="B42" s="42"/>
      <c r="C42" s="42"/>
      <c r="D42" s="42"/>
      <c r="E42" s="42"/>
      <c r="F42" s="42"/>
      <c r="G42" s="42"/>
      <c r="H42" s="42"/>
      <c r="I42" s="54">
        <v>0.5</v>
      </c>
      <c r="J42" s="54">
        <v>0.2</v>
      </c>
      <c r="K42" s="55">
        <f t="shared" si="0"/>
        <v>0</v>
      </c>
      <c r="L42" s="79">
        <f t="shared" si="1"/>
        <v>0</v>
      </c>
      <c r="M42" s="43" t="str">
        <f t="shared" si="2"/>
        <v>No</v>
      </c>
      <c r="N42" s="43" t="str">
        <f t="shared" si="3"/>
        <v>No</v>
      </c>
    </row>
    <row r="43" spans="1:20" ht="16.5" thickBot="1" x14ac:dyDescent="0.3">
      <c r="A43" s="42"/>
      <c r="B43" s="42"/>
      <c r="C43" s="42"/>
      <c r="D43" s="42"/>
      <c r="E43" s="42"/>
      <c r="F43" s="42"/>
      <c r="G43" s="42"/>
      <c r="H43" s="42"/>
      <c r="I43" s="54">
        <v>0.5</v>
      </c>
      <c r="J43" s="54">
        <v>0.2</v>
      </c>
      <c r="K43" s="55">
        <f t="shared" si="0"/>
        <v>0</v>
      </c>
      <c r="L43" s="79">
        <f t="shared" si="1"/>
        <v>0</v>
      </c>
      <c r="M43" s="43" t="str">
        <f t="shared" si="2"/>
        <v>No</v>
      </c>
      <c r="N43" s="43" t="str">
        <f t="shared" si="3"/>
        <v>No</v>
      </c>
    </row>
    <row r="44" spans="1:20" ht="16.5" thickBot="1" x14ac:dyDescent="0.3">
      <c r="A44" s="42"/>
      <c r="B44" s="42"/>
      <c r="C44" s="42"/>
      <c r="D44" s="42"/>
      <c r="E44" s="42"/>
      <c r="F44" s="42"/>
      <c r="G44" s="42"/>
      <c r="H44" s="42"/>
      <c r="I44" s="54">
        <v>0.5</v>
      </c>
      <c r="J44" s="54">
        <v>0.2</v>
      </c>
      <c r="K44" s="55">
        <f t="shared" si="0"/>
        <v>0</v>
      </c>
      <c r="L44" s="79">
        <f t="shared" si="1"/>
        <v>0</v>
      </c>
      <c r="M44" s="43" t="str">
        <f t="shared" si="2"/>
        <v>No</v>
      </c>
      <c r="N44" s="43" t="str">
        <f t="shared" si="3"/>
        <v>No</v>
      </c>
    </row>
    <row r="45" spans="1:20" ht="16.5" thickBot="1" x14ac:dyDescent="0.3">
      <c r="A45" s="42"/>
      <c r="B45" s="42"/>
      <c r="C45" s="42"/>
      <c r="D45" s="42"/>
      <c r="E45" s="42"/>
      <c r="F45" s="42"/>
      <c r="G45" s="42"/>
      <c r="H45" s="42"/>
      <c r="I45" s="54">
        <v>0.5</v>
      </c>
      <c r="J45" s="54">
        <v>0.2</v>
      </c>
      <c r="K45" s="55">
        <f t="shared" si="0"/>
        <v>0</v>
      </c>
      <c r="L45" s="79">
        <f t="shared" si="1"/>
        <v>0</v>
      </c>
      <c r="M45" s="43" t="str">
        <f t="shared" si="2"/>
        <v>No</v>
      </c>
      <c r="N45" s="43" t="str">
        <f t="shared" si="3"/>
        <v>No</v>
      </c>
    </row>
    <row r="46" spans="1:20" ht="16.5" thickBot="1" x14ac:dyDescent="0.3">
      <c r="A46" s="42"/>
      <c r="B46" s="42"/>
      <c r="C46" s="42"/>
      <c r="D46" s="42"/>
      <c r="E46" s="42"/>
      <c r="F46" s="42"/>
      <c r="G46" s="42"/>
      <c r="H46" s="42"/>
      <c r="I46" s="54">
        <v>0.5</v>
      </c>
      <c r="J46" s="54">
        <v>0.2</v>
      </c>
      <c r="K46" s="55">
        <f t="shared" si="0"/>
        <v>0</v>
      </c>
      <c r="L46" s="79">
        <f t="shared" si="1"/>
        <v>0</v>
      </c>
      <c r="M46" s="43" t="str">
        <f t="shared" si="2"/>
        <v>No</v>
      </c>
      <c r="N46" s="43" t="str">
        <f t="shared" si="3"/>
        <v>No</v>
      </c>
    </row>
    <row r="47" spans="1:20" ht="16.5" thickBot="1" x14ac:dyDescent="0.3">
      <c r="A47" s="42"/>
      <c r="B47" s="42"/>
      <c r="C47" s="42"/>
      <c r="D47" s="42"/>
      <c r="E47" s="42"/>
      <c r="F47" s="42"/>
      <c r="G47" s="42"/>
      <c r="H47" s="42"/>
      <c r="I47" s="54">
        <v>0.5</v>
      </c>
      <c r="J47" s="54">
        <v>0.2</v>
      </c>
      <c r="K47" s="55">
        <f t="shared" si="0"/>
        <v>0</v>
      </c>
      <c r="L47" s="79">
        <f t="shared" si="1"/>
        <v>0</v>
      </c>
      <c r="M47" s="43" t="str">
        <f t="shared" si="2"/>
        <v>No</v>
      </c>
      <c r="N47" s="43" t="str">
        <f t="shared" si="3"/>
        <v>No</v>
      </c>
    </row>
    <row r="48" spans="1:20" ht="16.5" thickBot="1" x14ac:dyDescent="0.3">
      <c r="A48" s="42"/>
      <c r="B48" s="42"/>
      <c r="C48" s="42"/>
      <c r="D48" s="42"/>
      <c r="E48" s="42"/>
      <c r="F48" s="42"/>
      <c r="G48" s="42"/>
      <c r="H48" s="42"/>
      <c r="I48" s="54">
        <v>0.5</v>
      </c>
      <c r="J48" s="54">
        <v>0.2</v>
      </c>
      <c r="K48" s="55">
        <f t="shared" si="0"/>
        <v>0</v>
      </c>
      <c r="L48" s="79">
        <f t="shared" si="1"/>
        <v>0</v>
      </c>
      <c r="M48" s="43" t="str">
        <f t="shared" si="2"/>
        <v>No</v>
      </c>
      <c r="N48" s="43" t="str">
        <f t="shared" si="3"/>
        <v>No</v>
      </c>
    </row>
    <row r="49" spans="1:16" ht="16.5" thickBot="1" x14ac:dyDescent="0.3">
      <c r="A49" s="42"/>
      <c r="B49" s="42"/>
      <c r="C49" s="42"/>
      <c r="D49" s="42"/>
      <c r="E49" s="42"/>
      <c r="F49" s="42"/>
      <c r="G49" s="42"/>
      <c r="H49" s="42"/>
      <c r="I49" s="54">
        <v>0.5</v>
      </c>
      <c r="J49" s="54">
        <v>0.2</v>
      </c>
      <c r="K49" s="55">
        <f t="shared" si="0"/>
        <v>0</v>
      </c>
      <c r="L49" s="79">
        <f t="shared" si="1"/>
        <v>0</v>
      </c>
      <c r="M49" s="43" t="str">
        <f t="shared" si="2"/>
        <v>No</v>
      </c>
      <c r="N49" s="43" t="str">
        <f t="shared" si="3"/>
        <v>No</v>
      </c>
      <c r="P49" s="33"/>
    </row>
    <row r="50" spans="1:16" ht="16.5" thickBot="1" x14ac:dyDescent="0.3">
      <c r="A50" s="42"/>
      <c r="B50" s="42"/>
      <c r="C50" s="42"/>
      <c r="D50" s="42"/>
      <c r="E50" s="42"/>
      <c r="F50" s="42"/>
      <c r="G50" s="42"/>
      <c r="H50" s="42"/>
      <c r="I50" s="54">
        <v>0.5</v>
      </c>
      <c r="J50" s="54">
        <v>0.2</v>
      </c>
      <c r="K50" s="55">
        <f t="shared" si="0"/>
        <v>0</v>
      </c>
      <c r="L50" s="79">
        <f t="shared" si="1"/>
        <v>0</v>
      </c>
      <c r="M50" s="43" t="str">
        <f t="shared" si="2"/>
        <v>No</v>
      </c>
      <c r="N50" s="43" t="str">
        <f t="shared" si="3"/>
        <v>No</v>
      </c>
      <c r="P50" s="33"/>
    </row>
    <row r="51" spans="1:16" ht="16.5" thickBot="1" x14ac:dyDescent="0.3">
      <c r="A51" s="42"/>
      <c r="B51" s="42"/>
      <c r="C51" s="42"/>
      <c r="D51" s="42"/>
      <c r="E51" s="42"/>
      <c r="F51" s="42"/>
      <c r="G51" s="42"/>
      <c r="H51" s="42"/>
      <c r="I51" s="54">
        <v>0.5</v>
      </c>
      <c r="J51" s="54">
        <v>0.2</v>
      </c>
      <c r="K51" s="55">
        <f t="shared" si="0"/>
        <v>0</v>
      </c>
      <c r="L51" s="79">
        <f t="shared" si="1"/>
        <v>0</v>
      </c>
      <c r="M51" s="43" t="str">
        <f t="shared" si="2"/>
        <v>No</v>
      </c>
      <c r="N51" s="43" t="str">
        <f t="shared" si="3"/>
        <v>No</v>
      </c>
      <c r="P51" s="33"/>
    </row>
    <row r="52" spans="1:16" ht="16.5" thickBot="1" x14ac:dyDescent="0.3">
      <c r="A52" s="42"/>
      <c r="B52" s="42"/>
      <c r="C52" s="42"/>
      <c r="D52" s="42"/>
      <c r="E52" s="42"/>
      <c r="F52" s="42"/>
      <c r="G52" s="42"/>
      <c r="H52" s="42"/>
      <c r="I52" s="54">
        <v>0.5</v>
      </c>
      <c r="J52" s="54">
        <v>0.2</v>
      </c>
      <c r="K52" s="55">
        <f t="shared" si="0"/>
        <v>0</v>
      </c>
      <c r="L52" s="79">
        <f t="shared" si="1"/>
        <v>0</v>
      </c>
      <c r="M52" s="43" t="str">
        <f t="shared" si="2"/>
        <v>No</v>
      </c>
      <c r="N52" s="43" t="str">
        <f t="shared" si="3"/>
        <v>No</v>
      </c>
      <c r="P52" s="33"/>
    </row>
    <row r="53" spans="1:16" ht="16.5" thickBot="1" x14ac:dyDescent="0.3">
      <c r="A53" s="42"/>
      <c r="B53" s="42"/>
      <c r="C53" s="42"/>
      <c r="D53" s="42"/>
      <c r="E53" s="42"/>
      <c r="F53" s="42"/>
      <c r="G53" s="42"/>
      <c r="H53" s="42"/>
      <c r="I53" s="54">
        <v>0.5</v>
      </c>
      <c r="J53" s="54">
        <v>0.2</v>
      </c>
      <c r="K53" s="55">
        <f t="shared" si="0"/>
        <v>0</v>
      </c>
      <c r="L53" s="79">
        <f t="shared" si="1"/>
        <v>0</v>
      </c>
      <c r="M53" s="43" t="str">
        <f t="shared" si="2"/>
        <v>No</v>
      </c>
      <c r="N53" s="43" t="str">
        <f t="shared" si="3"/>
        <v>No</v>
      </c>
      <c r="P53" s="33"/>
    </row>
    <row r="54" spans="1:16" ht="16.5" thickBot="1" x14ac:dyDescent="0.3">
      <c r="A54" s="42"/>
      <c r="B54" s="42"/>
      <c r="C54" s="42"/>
      <c r="D54" s="42"/>
      <c r="E54" s="42"/>
      <c r="F54" s="42"/>
      <c r="G54" s="42"/>
      <c r="H54" s="42"/>
      <c r="I54" s="54">
        <v>0.5</v>
      </c>
      <c r="J54" s="54">
        <v>0.2</v>
      </c>
      <c r="K54" s="55">
        <f t="shared" si="0"/>
        <v>0</v>
      </c>
      <c r="L54" s="79">
        <f t="shared" si="1"/>
        <v>0</v>
      </c>
      <c r="M54" s="43" t="str">
        <f t="shared" si="2"/>
        <v>No</v>
      </c>
      <c r="N54" s="43" t="str">
        <f t="shared" si="3"/>
        <v>No</v>
      </c>
      <c r="P54" s="33"/>
    </row>
    <row r="55" spans="1:16" ht="16.5" thickBot="1" x14ac:dyDescent="0.3">
      <c r="A55" s="42"/>
      <c r="B55" s="42"/>
      <c r="C55" s="42"/>
      <c r="D55" s="42"/>
      <c r="E55" s="42"/>
      <c r="F55" s="42"/>
      <c r="G55" s="42"/>
      <c r="H55" s="42"/>
      <c r="I55" s="54">
        <v>0.5</v>
      </c>
      <c r="J55" s="54">
        <v>0.2</v>
      </c>
      <c r="K55" s="55">
        <f t="shared" si="0"/>
        <v>0</v>
      </c>
      <c r="L55" s="79">
        <f t="shared" si="1"/>
        <v>0</v>
      </c>
      <c r="M55" s="43" t="str">
        <f t="shared" si="2"/>
        <v>No</v>
      </c>
      <c r="N55" s="43" t="str">
        <f t="shared" si="3"/>
        <v>No</v>
      </c>
      <c r="P55" s="33"/>
    </row>
    <row r="56" spans="1:16" ht="16.5" thickBot="1" x14ac:dyDescent="0.3">
      <c r="A56" s="42"/>
      <c r="B56" s="42"/>
      <c r="C56" s="42"/>
      <c r="D56" s="42"/>
      <c r="E56" s="42"/>
      <c r="F56" s="42"/>
      <c r="G56" s="42"/>
      <c r="H56" s="42"/>
      <c r="I56" s="54">
        <v>0.5</v>
      </c>
      <c r="J56" s="54">
        <v>0.2</v>
      </c>
      <c r="K56" s="55">
        <f t="shared" si="0"/>
        <v>0</v>
      </c>
      <c r="L56" s="79">
        <f t="shared" si="1"/>
        <v>0</v>
      </c>
      <c r="M56" s="43" t="str">
        <f t="shared" si="2"/>
        <v>No</v>
      </c>
      <c r="N56" s="43" t="str">
        <f t="shared" si="3"/>
        <v>No</v>
      </c>
      <c r="P56" s="33"/>
    </row>
    <row r="57" spans="1:16" ht="16.5" thickBot="1" x14ac:dyDescent="0.3">
      <c r="A57" s="42"/>
      <c r="B57" s="42"/>
      <c r="C57" s="42"/>
      <c r="D57" s="42"/>
      <c r="E57" s="42"/>
      <c r="F57" s="42"/>
      <c r="G57" s="42"/>
      <c r="H57" s="42"/>
      <c r="I57" s="54">
        <v>0.5</v>
      </c>
      <c r="J57" s="54">
        <v>0.2</v>
      </c>
      <c r="K57" s="55">
        <f t="shared" si="0"/>
        <v>0</v>
      </c>
      <c r="L57" s="79">
        <f t="shared" si="1"/>
        <v>0</v>
      </c>
      <c r="M57" s="43" t="str">
        <f t="shared" si="2"/>
        <v>No</v>
      </c>
      <c r="N57" s="43" t="str">
        <f t="shared" si="3"/>
        <v>No</v>
      </c>
      <c r="P57" s="33"/>
    </row>
    <row r="58" spans="1:16" ht="16.5" thickBot="1" x14ac:dyDescent="0.3">
      <c r="A58" s="42"/>
      <c r="B58" s="42"/>
      <c r="C58" s="42"/>
      <c r="D58" s="42"/>
      <c r="E58" s="42"/>
      <c r="F58" s="42"/>
      <c r="G58" s="42"/>
      <c r="H58" s="42"/>
      <c r="I58" s="54">
        <v>0.5</v>
      </c>
      <c r="J58" s="54">
        <v>0.2</v>
      </c>
      <c r="K58" s="55">
        <f t="shared" si="0"/>
        <v>0</v>
      </c>
      <c r="L58" s="79">
        <f t="shared" si="1"/>
        <v>0</v>
      </c>
      <c r="M58" s="43" t="str">
        <f t="shared" si="2"/>
        <v>No</v>
      </c>
      <c r="N58" s="43" t="str">
        <f t="shared" si="3"/>
        <v>No</v>
      </c>
      <c r="P58" s="33"/>
    </row>
    <row r="59" spans="1:16" ht="16.5" thickBot="1" x14ac:dyDescent="0.3">
      <c r="A59" s="42"/>
      <c r="B59" s="42"/>
      <c r="C59" s="42"/>
      <c r="D59" s="42"/>
      <c r="E59" s="42"/>
      <c r="F59" s="42"/>
      <c r="G59" s="42"/>
      <c r="H59" s="42"/>
      <c r="I59" s="54">
        <v>0.5</v>
      </c>
      <c r="J59" s="54">
        <v>0.2</v>
      </c>
      <c r="K59" s="55">
        <f t="shared" si="0"/>
        <v>0</v>
      </c>
      <c r="L59" s="79">
        <f t="shared" si="1"/>
        <v>0</v>
      </c>
      <c r="M59" s="43" t="str">
        <f t="shared" si="2"/>
        <v>No</v>
      </c>
      <c r="N59" s="43" t="str">
        <f t="shared" si="3"/>
        <v>No</v>
      </c>
      <c r="P59" s="33"/>
    </row>
    <row r="60" spans="1:16" ht="16.5" thickBot="1" x14ac:dyDescent="0.3">
      <c r="A60" s="42"/>
      <c r="B60" s="42"/>
      <c r="C60" s="42"/>
      <c r="D60" s="42"/>
      <c r="E60" s="42"/>
      <c r="F60" s="42"/>
      <c r="G60" s="42"/>
      <c r="H60" s="42"/>
      <c r="I60" s="54">
        <v>0.5</v>
      </c>
      <c r="J60" s="54">
        <v>0.2</v>
      </c>
      <c r="K60" s="55">
        <f t="shared" si="0"/>
        <v>0</v>
      </c>
      <c r="L60" s="79">
        <f t="shared" si="1"/>
        <v>0</v>
      </c>
      <c r="M60" s="43" t="str">
        <f t="shared" si="2"/>
        <v>No</v>
      </c>
      <c r="N60" s="43" t="str">
        <f t="shared" si="3"/>
        <v>No</v>
      </c>
      <c r="P60" s="33"/>
    </row>
    <row r="61" spans="1:16" ht="16.5" thickBot="1" x14ac:dyDescent="0.3">
      <c r="A61" s="42"/>
      <c r="B61" s="42"/>
      <c r="C61" s="42"/>
      <c r="D61" s="42"/>
      <c r="E61" s="42"/>
      <c r="F61" s="42"/>
      <c r="G61" s="42"/>
      <c r="H61" s="42"/>
      <c r="I61" s="54">
        <v>0.5</v>
      </c>
      <c r="J61" s="54">
        <v>0.2</v>
      </c>
      <c r="K61" s="55">
        <f t="shared" si="0"/>
        <v>0</v>
      </c>
      <c r="L61" s="79">
        <f t="shared" si="1"/>
        <v>0</v>
      </c>
      <c r="M61" s="43" t="str">
        <f t="shared" si="2"/>
        <v>No</v>
      </c>
      <c r="N61" s="43" t="str">
        <f t="shared" si="3"/>
        <v>No</v>
      </c>
      <c r="P61" s="33"/>
    </row>
    <row r="62" spans="1:16" ht="16.5" thickBot="1" x14ac:dyDescent="0.3">
      <c r="A62" s="42"/>
      <c r="B62" s="42"/>
      <c r="C62" s="42"/>
      <c r="D62" s="42"/>
      <c r="E62" s="42"/>
      <c r="F62" s="42"/>
      <c r="G62" s="42"/>
      <c r="H62" s="42"/>
      <c r="I62" s="54">
        <v>0.5</v>
      </c>
      <c r="J62" s="54">
        <v>0.2</v>
      </c>
      <c r="K62" s="55">
        <f t="shared" si="0"/>
        <v>0</v>
      </c>
      <c r="L62" s="79">
        <f t="shared" si="1"/>
        <v>0</v>
      </c>
      <c r="M62" s="43" t="str">
        <f t="shared" si="2"/>
        <v>No</v>
      </c>
      <c r="N62" s="43" t="str">
        <f t="shared" si="3"/>
        <v>No</v>
      </c>
      <c r="P62" s="33"/>
    </row>
    <row r="63" spans="1:16" ht="16.5" thickBot="1" x14ac:dyDescent="0.3">
      <c r="A63" s="42"/>
      <c r="B63" s="42"/>
      <c r="C63" s="42"/>
      <c r="D63" s="42"/>
      <c r="E63" s="42"/>
      <c r="F63" s="42"/>
      <c r="G63" s="42"/>
      <c r="H63" s="42"/>
      <c r="I63" s="54">
        <v>0.5</v>
      </c>
      <c r="J63" s="54">
        <v>0.2</v>
      </c>
      <c r="K63" s="55">
        <f t="shared" si="0"/>
        <v>0</v>
      </c>
      <c r="L63" s="79">
        <f t="shared" si="1"/>
        <v>0</v>
      </c>
      <c r="M63" s="43" t="str">
        <f t="shared" si="2"/>
        <v>No</v>
      </c>
      <c r="N63" s="43" t="str">
        <f t="shared" si="3"/>
        <v>No</v>
      </c>
      <c r="P63" s="33"/>
    </row>
    <row r="64" spans="1:16" ht="16.5" thickBot="1" x14ac:dyDescent="0.3">
      <c r="A64" s="42"/>
      <c r="B64" s="42"/>
      <c r="C64" s="42"/>
      <c r="D64" s="42"/>
      <c r="E64" s="42"/>
      <c r="F64" s="42"/>
      <c r="G64" s="42"/>
      <c r="H64" s="42"/>
      <c r="I64" s="54">
        <v>0.5</v>
      </c>
      <c r="J64" s="54">
        <v>0.2</v>
      </c>
      <c r="K64" s="55">
        <f t="shared" si="0"/>
        <v>0</v>
      </c>
      <c r="L64" s="79">
        <f t="shared" si="1"/>
        <v>0</v>
      </c>
      <c r="M64" s="43" t="str">
        <f t="shared" si="2"/>
        <v>No</v>
      </c>
      <c r="N64" s="43" t="str">
        <f t="shared" si="3"/>
        <v>No</v>
      </c>
      <c r="P64" s="33"/>
    </row>
    <row r="65" spans="1:16" ht="16.5" thickBot="1" x14ac:dyDescent="0.3">
      <c r="A65" s="42"/>
      <c r="B65" s="42"/>
      <c r="C65" s="42"/>
      <c r="D65" s="42"/>
      <c r="E65" s="42"/>
      <c r="F65" s="42"/>
      <c r="G65" s="42"/>
      <c r="H65" s="42"/>
      <c r="I65" s="54">
        <v>0.5</v>
      </c>
      <c r="J65" s="54">
        <v>0.2</v>
      </c>
      <c r="K65" s="55">
        <f t="shared" si="0"/>
        <v>0</v>
      </c>
      <c r="L65" s="79">
        <f t="shared" si="1"/>
        <v>0</v>
      </c>
      <c r="M65" s="43" t="str">
        <f t="shared" si="2"/>
        <v>No</v>
      </c>
      <c r="N65" s="43" t="str">
        <f t="shared" si="3"/>
        <v>No</v>
      </c>
      <c r="P65" s="33"/>
    </row>
    <row r="66" spans="1:16" ht="16.5" thickBot="1" x14ac:dyDescent="0.3">
      <c r="A66" s="42"/>
      <c r="B66" s="42"/>
      <c r="C66" s="42"/>
      <c r="D66" s="42"/>
      <c r="E66" s="42"/>
      <c r="F66" s="42"/>
      <c r="G66" s="42"/>
      <c r="H66" s="42"/>
      <c r="I66" s="54">
        <v>0.5</v>
      </c>
      <c r="J66" s="54">
        <v>0.2</v>
      </c>
      <c r="K66" s="55">
        <f t="shared" si="0"/>
        <v>0</v>
      </c>
      <c r="L66" s="79">
        <f t="shared" si="1"/>
        <v>0</v>
      </c>
      <c r="M66" s="43" t="str">
        <f t="shared" si="2"/>
        <v>No</v>
      </c>
      <c r="N66" s="43" t="str">
        <f t="shared" si="3"/>
        <v>No</v>
      </c>
      <c r="P66" s="33"/>
    </row>
    <row r="67" spans="1:16" ht="16.5" thickBot="1" x14ac:dyDescent="0.3">
      <c r="A67" s="42"/>
      <c r="B67" s="42"/>
      <c r="C67" s="42"/>
      <c r="D67" s="42"/>
      <c r="E67" s="42"/>
      <c r="F67" s="42"/>
      <c r="G67" s="42"/>
      <c r="H67" s="42"/>
      <c r="I67" s="54">
        <v>0.5</v>
      </c>
      <c r="J67" s="54">
        <v>0.2</v>
      </c>
      <c r="K67" s="55">
        <f t="shared" si="0"/>
        <v>0</v>
      </c>
      <c r="L67" s="79">
        <f t="shared" si="1"/>
        <v>0</v>
      </c>
      <c r="M67" s="43" t="str">
        <f t="shared" si="2"/>
        <v>No</v>
      </c>
      <c r="N67" s="43" t="str">
        <f t="shared" si="3"/>
        <v>No</v>
      </c>
      <c r="P67" s="33"/>
    </row>
    <row r="68" spans="1:16" ht="16.5" thickBot="1" x14ac:dyDescent="0.3">
      <c r="A68" s="42"/>
      <c r="B68" s="42"/>
      <c r="C68" s="42"/>
      <c r="D68" s="42"/>
      <c r="E68" s="42"/>
      <c r="F68" s="42"/>
      <c r="G68" s="42"/>
      <c r="H68" s="42"/>
      <c r="I68" s="54">
        <v>0.5</v>
      </c>
      <c r="J68" s="54">
        <v>0.2</v>
      </c>
      <c r="K68" s="55">
        <f t="shared" si="0"/>
        <v>0</v>
      </c>
      <c r="L68" s="79">
        <f t="shared" si="1"/>
        <v>0</v>
      </c>
      <c r="M68" s="43" t="str">
        <f t="shared" si="2"/>
        <v>No</v>
      </c>
      <c r="N68" s="43" t="str">
        <f t="shared" si="3"/>
        <v>No</v>
      </c>
      <c r="P68" s="33"/>
    </row>
    <row r="69" spans="1:16" ht="16.5" thickBot="1" x14ac:dyDescent="0.3">
      <c r="A69" s="42"/>
      <c r="B69" s="42"/>
      <c r="C69" s="42"/>
      <c r="D69" s="42"/>
      <c r="E69" s="42"/>
      <c r="F69" s="42"/>
      <c r="G69" s="42"/>
      <c r="H69" s="42"/>
      <c r="I69" s="54">
        <v>0.5</v>
      </c>
      <c r="J69" s="54">
        <v>0.2</v>
      </c>
      <c r="K69" s="55">
        <f t="shared" si="0"/>
        <v>0</v>
      </c>
      <c r="L69" s="79">
        <f t="shared" si="1"/>
        <v>0</v>
      </c>
      <c r="M69" s="43" t="str">
        <f t="shared" si="2"/>
        <v>No</v>
      </c>
      <c r="N69" s="43" t="str">
        <f t="shared" si="3"/>
        <v>No</v>
      </c>
      <c r="P69" s="33"/>
    </row>
    <row r="70" spans="1:16" ht="16.5" thickBot="1" x14ac:dyDescent="0.3">
      <c r="A70" s="42"/>
      <c r="B70" s="42"/>
      <c r="C70" s="42"/>
      <c r="D70" s="42"/>
      <c r="E70" s="42"/>
      <c r="F70" s="42"/>
      <c r="G70" s="42"/>
      <c r="H70" s="42"/>
      <c r="I70" s="54">
        <v>0.5</v>
      </c>
      <c r="J70" s="54">
        <v>0.2</v>
      </c>
      <c r="K70" s="55">
        <f t="shared" ref="K70:K133" si="4">F70-E70</f>
        <v>0</v>
      </c>
      <c r="L70" s="79">
        <f t="shared" ref="L70:L133" si="5">H70-G70</f>
        <v>0</v>
      </c>
      <c r="M70" s="43" t="str">
        <f t="shared" ref="M70:M133" si="6">IF(((K70&gt;=I70)+(L70&gt;=J70)),"Yes","No")</f>
        <v>No</v>
      </c>
      <c r="N70" s="43" t="str">
        <f t="shared" si="3"/>
        <v>No</v>
      </c>
      <c r="P70" s="33"/>
    </row>
    <row r="71" spans="1:16" ht="16.5" thickBot="1" x14ac:dyDescent="0.3">
      <c r="A71" s="42"/>
      <c r="B71" s="42"/>
      <c r="C71" s="42"/>
      <c r="D71" s="42"/>
      <c r="E71" s="42"/>
      <c r="F71" s="42"/>
      <c r="G71" s="42"/>
      <c r="H71" s="42"/>
      <c r="I71" s="54">
        <v>0.5</v>
      </c>
      <c r="J71" s="54">
        <v>0.2</v>
      </c>
      <c r="K71" s="55">
        <f t="shared" si="4"/>
        <v>0</v>
      </c>
      <c r="L71" s="79">
        <f t="shared" si="5"/>
        <v>0</v>
      </c>
      <c r="M71" s="43" t="str">
        <f t="shared" si="6"/>
        <v>No</v>
      </c>
      <c r="N71" s="43" t="str">
        <f t="shared" ref="N71:N134" si="7">IF(((K71&gt;I71)+(L71&gt;J71)),"Yes","No")</f>
        <v>No</v>
      </c>
      <c r="P71" s="33"/>
    </row>
    <row r="72" spans="1:16" ht="16.5" thickBot="1" x14ac:dyDescent="0.3">
      <c r="A72" s="42"/>
      <c r="B72" s="42"/>
      <c r="C72" s="42"/>
      <c r="D72" s="42"/>
      <c r="E72" s="42"/>
      <c r="F72" s="42"/>
      <c r="G72" s="42"/>
      <c r="H72" s="42"/>
      <c r="I72" s="54">
        <v>0.5</v>
      </c>
      <c r="J72" s="54">
        <v>0.2</v>
      </c>
      <c r="K72" s="55">
        <f t="shared" si="4"/>
        <v>0</v>
      </c>
      <c r="L72" s="79">
        <f t="shared" si="5"/>
        <v>0</v>
      </c>
      <c r="M72" s="43" t="str">
        <f t="shared" si="6"/>
        <v>No</v>
      </c>
      <c r="N72" s="43" t="str">
        <f t="shared" si="7"/>
        <v>No</v>
      </c>
      <c r="P72" s="33"/>
    </row>
    <row r="73" spans="1:16" ht="16.5" thickBot="1" x14ac:dyDescent="0.3">
      <c r="A73" s="42"/>
      <c r="B73" s="42"/>
      <c r="C73" s="42"/>
      <c r="D73" s="42"/>
      <c r="E73" s="42"/>
      <c r="F73" s="42"/>
      <c r="G73" s="42"/>
      <c r="H73" s="42"/>
      <c r="I73" s="54">
        <v>0.5</v>
      </c>
      <c r="J73" s="54">
        <v>0.2</v>
      </c>
      <c r="K73" s="55">
        <f t="shared" si="4"/>
        <v>0</v>
      </c>
      <c r="L73" s="79">
        <f t="shared" si="5"/>
        <v>0</v>
      </c>
      <c r="M73" s="43" t="str">
        <f t="shared" si="6"/>
        <v>No</v>
      </c>
      <c r="N73" s="43" t="str">
        <f t="shared" si="7"/>
        <v>No</v>
      </c>
    </row>
    <row r="74" spans="1:16" ht="16.5" thickBot="1" x14ac:dyDescent="0.3">
      <c r="A74" s="42"/>
      <c r="B74" s="42"/>
      <c r="C74" s="42"/>
      <c r="D74" s="42"/>
      <c r="E74" s="42"/>
      <c r="F74" s="42"/>
      <c r="G74" s="42"/>
      <c r="H74" s="42"/>
      <c r="I74" s="54">
        <v>0.5</v>
      </c>
      <c r="J74" s="54">
        <v>0.2</v>
      </c>
      <c r="K74" s="55">
        <f t="shared" si="4"/>
        <v>0</v>
      </c>
      <c r="L74" s="79">
        <f t="shared" si="5"/>
        <v>0</v>
      </c>
      <c r="M74" s="43" t="str">
        <f t="shared" si="6"/>
        <v>No</v>
      </c>
      <c r="N74" s="43" t="str">
        <f t="shared" si="7"/>
        <v>No</v>
      </c>
    </row>
    <row r="75" spans="1:16" ht="16.5" thickBot="1" x14ac:dyDescent="0.3">
      <c r="A75" s="42"/>
      <c r="B75" s="42"/>
      <c r="C75" s="42"/>
      <c r="D75" s="42"/>
      <c r="E75" s="42"/>
      <c r="F75" s="42"/>
      <c r="G75" s="42"/>
      <c r="H75" s="42"/>
      <c r="I75" s="54">
        <v>0.5</v>
      </c>
      <c r="J75" s="54">
        <v>0.2</v>
      </c>
      <c r="K75" s="55">
        <f t="shared" si="4"/>
        <v>0</v>
      </c>
      <c r="L75" s="79">
        <f t="shared" si="5"/>
        <v>0</v>
      </c>
      <c r="M75" s="43" t="str">
        <f t="shared" si="6"/>
        <v>No</v>
      </c>
      <c r="N75" s="43" t="str">
        <f t="shared" si="7"/>
        <v>No</v>
      </c>
    </row>
    <row r="76" spans="1:16" ht="16.5" thickBot="1" x14ac:dyDescent="0.3">
      <c r="A76" s="42"/>
      <c r="B76" s="42"/>
      <c r="C76" s="42"/>
      <c r="D76" s="42"/>
      <c r="E76" s="42"/>
      <c r="F76" s="42"/>
      <c r="G76" s="42"/>
      <c r="H76" s="42"/>
      <c r="I76" s="54">
        <v>0.5</v>
      </c>
      <c r="J76" s="54">
        <v>0.2</v>
      </c>
      <c r="K76" s="55">
        <f t="shared" si="4"/>
        <v>0</v>
      </c>
      <c r="L76" s="79">
        <f t="shared" si="5"/>
        <v>0</v>
      </c>
      <c r="M76" s="43" t="str">
        <f t="shared" si="6"/>
        <v>No</v>
      </c>
      <c r="N76" s="43" t="str">
        <f t="shared" si="7"/>
        <v>No</v>
      </c>
    </row>
    <row r="77" spans="1:16" ht="16.5" thickBot="1" x14ac:dyDescent="0.3">
      <c r="A77" s="42"/>
      <c r="B77" s="42"/>
      <c r="C77" s="42"/>
      <c r="D77" s="42"/>
      <c r="E77" s="42"/>
      <c r="F77" s="42"/>
      <c r="G77" s="42"/>
      <c r="H77" s="42"/>
      <c r="I77" s="54">
        <v>0.5</v>
      </c>
      <c r="J77" s="54">
        <v>0.2</v>
      </c>
      <c r="K77" s="55">
        <f t="shared" si="4"/>
        <v>0</v>
      </c>
      <c r="L77" s="79">
        <f t="shared" si="5"/>
        <v>0</v>
      </c>
      <c r="M77" s="43" t="str">
        <f t="shared" si="6"/>
        <v>No</v>
      </c>
      <c r="N77" s="43" t="str">
        <f t="shared" si="7"/>
        <v>No</v>
      </c>
    </row>
    <row r="78" spans="1:16" ht="16.5" thickBot="1" x14ac:dyDescent="0.3">
      <c r="A78" s="42"/>
      <c r="B78" s="42"/>
      <c r="C78" s="42"/>
      <c r="D78" s="42"/>
      <c r="E78" s="42"/>
      <c r="F78" s="42"/>
      <c r="G78" s="42"/>
      <c r="H78" s="42"/>
      <c r="I78" s="54">
        <v>0.5</v>
      </c>
      <c r="J78" s="54">
        <v>0.2</v>
      </c>
      <c r="K78" s="55">
        <f t="shared" si="4"/>
        <v>0</v>
      </c>
      <c r="L78" s="79">
        <f t="shared" si="5"/>
        <v>0</v>
      </c>
      <c r="M78" s="43" t="str">
        <f t="shared" si="6"/>
        <v>No</v>
      </c>
      <c r="N78" s="43" t="str">
        <f t="shared" si="7"/>
        <v>No</v>
      </c>
    </row>
    <row r="79" spans="1:16" ht="16.5" thickBot="1" x14ac:dyDescent="0.3">
      <c r="A79" s="42"/>
      <c r="B79" s="42"/>
      <c r="C79" s="42"/>
      <c r="D79" s="42"/>
      <c r="E79" s="42"/>
      <c r="F79" s="42"/>
      <c r="G79" s="42"/>
      <c r="H79" s="42"/>
      <c r="I79" s="54">
        <v>0.5</v>
      </c>
      <c r="J79" s="54">
        <v>0.2</v>
      </c>
      <c r="K79" s="55">
        <f t="shared" si="4"/>
        <v>0</v>
      </c>
      <c r="L79" s="79">
        <f t="shared" si="5"/>
        <v>0</v>
      </c>
      <c r="M79" s="43" t="str">
        <f t="shared" si="6"/>
        <v>No</v>
      </c>
      <c r="N79" s="43" t="str">
        <f t="shared" si="7"/>
        <v>No</v>
      </c>
    </row>
    <row r="80" spans="1:16" ht="16.5" thickBot="1" x14ac:dyDescent="0.3">
      <c r="A80" s="42"/>
      <c r="B80" s="42"/>
      <c r="C80" s="42"/>
      <c r="D80" s="42"/>
      <c r="E80" s="42"/>
      <c r="F80" s="42"/>
      <c r="G80" s="42"/>
      <c r="H80" s="42"/>
      <c r="I80" s="54">
        <v>0.5</v>
      </c>
      <c r="J80" s="54">
        <v>0.2</v>
      </c>
      <c r="K80" s="55">
        <f t="shared" si="4"/>
        <v>0</v>
      </c>
      <c r="L80" s="79">
        <f t="shared" si="5"/>
        <v>0</v>
      </c>
      <c r="M80" s="43" t="str">
        <f t="shared" si="6"/>
        <v>No</v>
      </c>
      <c r="N80" s="43" t="str">
        <f t="shared" si="7"/>
        <v>No</v>
      </c>
    </row>
    <row r="81" spans="1:14" ht="16.5" thickBot="1" x14ac:dyDescent="0.3">
      <c r="A81" s="42"/>
      <c r="B81" s="42"/>
      <c r="C81" s="42"/>
      <c r="D81" s="42"/>
      <c r="E81" s="42"/>
      <c r="F81" s="42"/>
      <c r="G81" s="42"/>
      <c r="H81" s="42"/>
      <c r="I81" s="54">
        <v>0.5</v>
      </c>
      <c r="J81" s="54">
        <v>0.2</v>
      </c>
      <c r="K81" s="55">
        <f t="shared" si="4"/>
        <v>0</v>
      </c>
      <c r="L81" s="79">
        <f t="shared" si="5"/>
        <v>0</v>
      </c>
      <c r="M81" s="43" t="str">
        <f t="shared" si="6"/>
        <v>No</v>
      </c>
      <c r="N81" s="43" t="str">
        <f t="shared" si="7"/>
        <v>No</v>
      </c>
    </row>
    <row r="82" spans="1:14" ht="16.5" thickBot="1" x14ac:dyDescent="0.3">
      <c r="A82" s="42"/>
      <c r="B82" s="42"/>
      <c r="C82" s="42"/>
      <c r="D82" s="42"/>
      <c r="E82" s="42"/>
      <c r="F82" s="42"/>
      <c r="G82" s="42"/>
      <c r="H82" s="42"/>
      <c r="I82" s="54">
        <v>0.5</v>
      </c>
      <c r="J82" s="54">
        <v>0.2</v>
      </c>
      <c r="K82" s="55">
        <f t="shared" si="4"/>
        <v>0</v>
      </c>
      <c r="L82" s="79">
        <f t="shared" si="5"/>
        <v>0</v>
      </c>
      <c r="M82" s="43" t="str">
        <f t="shared" si="6"/>
        <v>No</v>
      </c>
      <c r="N82" s="43" t="str">
        <f t="shared" si="7"/>
        <v>No</v>
      </c>
    </row>
    <row r="83" spans="1:14" ht="16.5" thickBot="1" x14ac:dyDescent="0.3">
      <c r="A83" s="42"/>
      <c r="B83" s="42"/>
      <c r="C83" s="42"/>
      <c r="D83" s="42"/>
      <c r="E83" s="42"/>
      <c r="F83" s="42"/>
      <c r="G83" s="42"/>
      <c r="H83" s="42"/>
      <c r="I83" s="54">
        <v>0.5</v>
      </c>
      <c r="J83" s="54">
        <v>0.2</v>
      </c>
      <c r="K83" s="55">
        <f t="shared" si="4"/>
        <v>0</v>
      </c>
      <c r="L83" s="79">
        <f t="shared" si="5"/>
        <v>0</v>
      </c>
      <c r="M83" s="43" t="str">
        <f t="shared" si="6"/>
        <v>No</v>
      </c>
      <c r="N83" s="43" t="str">
        <f t="shared" si="7"/>
        <v>No</v>
      </c>
    </row>
    <row r="84" spans="1:14" ht="16.5" thickBot="1" x14ac:dyDescent="0.3">
      <c r="A84" s="42"/>
      <c r="B84" s="42"/>
      <c r="C84" s="42"/>
      <c r="D84" s="42"/>
      <c r="E84" s="42"/>
      <c r="F84" s="42"/>
      <c r="G84" s="42"/>
      <c r="H84" s="42"/>
      <c r="I84" s="54">
        <v>0.5</v>
      </c>
      <c r="J84" s="54">
        <v>0.2</v>
      </c>
      <c r="K84" s="55">
        <f t="shared" si="4"/>
        <v>0</v>
      </c>
      <c r="L84" s="79">
        <f t="shared" si="5"/>
        <v>0</v>
      </c>
      <c r="M84" s="43" t="str">
        <f t="shared" si="6"/>
        <v>No</v>
      </c>
      <c r="N84" s="43" t="str">
        <f t="shared" si="7"/>
        <v>No</v>
      </c>
    </row>
    <row r="85" spans="1:14" ht="16.5" thickBot="1" x14ac:dyDescent="0.3">
      <c r="A85" s="42"/>
      <c r="B85" s="42"/>
      <c r="C85" s="42"/>
      <c r="D85" s="42"/>
      <c r="E85" s="42"/>
      <c r="F85" s="42"/>
      <c r="G85" s="42"/>
      <c r="H85" s="42"/>
      <c r="I85" s="54">
        <v>0.5</v>
      </c>
      <c r="J85" s="54">
        <v>0.2</v>
      </c>
      <c r="K85" s="55">
        <f t="shared" si="4"/>
        <v>0</v>
      </c>
      <c r="L85" s="79">
        <f t="shared" si="5"/>
        <v>0</v>
      </c>
      <c r="M85" s="43" t="str">
        <f t="shared" si="6"/>
        <v>No</v>
      </c>
      <c r="N85" s="43" t="str">
        <f t="shared" si="7"/>
        <v>No</v>
      </c>
    </row>
    <row r="86" spans="1:14" ht="16.5" thickBot="1" x14ac:dyDescent="0.3">
      <c r="A86" s="42"/>
      <c r="B86" s="42"/>
      <c r="C86" s="42"/>
      <c r="D86" s="42"/>
      <c r="E86" s="42"/>
      <c r="F86" s="42"/>
      <c r="G86" s="42"/>
      <c r="H86" s="42"/>
      <c r="I86" s="54">
        <v>0.5</v>
      </c>
      <c r="J86" s="54">
        <v>0.2</v>
      </c>
      <c r="K86" s="55">
        <f t="shared" si="4"/>
        <v>0</v>
      </c>
      <c r="L86" s="79">
        <f t="shared" si="5"/>
        <v>0</v>
      </c>
      <c r="M86" s="43" t="str">
        <f t="shared" si="6"/>
        <v>No</v>
      </c>
      <c r="N86" s="43" t="str">
        <f t="shared" si="7"/>
        <v>No</v>
      </c>
    </row>
    <row r="87" spans="1:14" ht="16.5" thickBot="1" x14ac:dyDescent="0.3">
      <c r="A87" s="42"/>
      <c r="B87" s="42"/>
      <c r="C87" s="42"/>
      <c r="D87" s="42"/>
      <c r="E87" s="42"/>
      <c r="F87" s="42"/>
      <c r="G87" s="42"/>
      <c r="H87" s="42"/>
      <c r="I87" s="54">
        <v>0.5</v>
      </c>
      <c r="J87" s="54">
        <v>0.2</v>
      </c>
      <c r="K87" s="55">
        <f t="shared" si="4"/>
        <v>0</v>
      </c>
      <c r="L87" s="79">
        <f t="shared" si="5"/>
        <v>0</v>
      </c>
      <c r="M87" s="43" t="str">
        <f t="shared" si="6"/>
        <v>No</v>
      </c>
      <c r="N87" s="43" t="str">
        <f t="shared" si="7"/>
        <v>No</v>
      </c>
    </row>
    <row r="88" spans="1:14" ht="16.5" thickBot="1" x14ac:dyDescent="0.3">
      <c r="A88" s="42"/>
      <c r="B88" s="42"/>
      <c r="C88" s="42"/>
      <c r="D88" s="42"/>
      <c r="E88" s="42"/>
      <c r="F88" s="42"/>
      <c r="G88" s="42"/>
      <c r="H88" s="42"/>
      <c r="I88" s="54">
        <v>0.5</v>
      </c>
      <c r="J88" s="54">
        <v>0.2</v>
      </c>
      <c r="K88" s="55">
        <f t="shared" si="4"/>
        <v>0</v>
      </c>
      <c r="L88" s="79">
        <f t="shared" si="5"/>
        <v>0</v>
      </c>
      <c r="M88" s="43" t="str">
        <f t="shared" si="6"/>
        <v>No</v>
      </c>
      <c r="N88" s="43" t="str">
        <f t="shared" si="7"/>
        <v>No</v>
      </c>
    </row>
    <row r="89" spans="1:14" ht="16.5" thickBot="1" x14ac:dyDescent="0.3">
      <c r="A89" s="42"/>
      <c r="B89" s="42"/>
      <c r="C89" s="42"/>
      <c r="D89" s="42"/>
      <c r="E89" s="42"/>
      <c r="F89" s="42"/>
      <c r="G89" s="42"/>
      <c r="H89" s="42"/>
      <c r="I89" s="54">
        <v>0.5</v>
      </c>
      <c r="J89" s="54">
        <v>0.2</v>
      </c>
      <c r="K89" s="55">
        <f t="shared" si="4"/>
        <v>0</v>
      </c>
      <c r="L89" s="79">
        <f t="shared" si="5"/>
        <v>0</v>
      </c>
      <c r="M89" s="43" t="str">
        <f t="shared" si="6"/>
        <v>No</v>
      </c>
      <c r="N89" s="43" t="str">
        <f t="shared" si="7"/>
        <v>No</v>
      </c>
    </row>
    <row r="90" spans="1:14" ht="16.5" thickBot="1" x14ac:dyDescent="0.3">
      <c r="A90" s="42"/>
      <c r="B90" s="42"/>
      <c r="C90" s="42"/>
      <c r="D90" s="42"/>
      <c r="E90" s="42"/>
      <c r="F90" s="42"/>
      <c r="G90" s="42"/>
      <c r="H90" s="42"/>
      <c r="I90" s="54">
        <v>0.5</v>
      </c>
      <c r="J90" s="54">
        <v>0.2</v>
      </c>
      <c r="K90" s="55">
        <f t="shared" si="4"/>
        <v>0</v>
      </c>
      <c r="L90" s="79">
        <f t="shared" si="5"/>
        <v>0</v>
      </c>
      <c r="M90" s="43" t="str">
        <f t="shared" si="6"/>
        <v>No</v>
      </c>
      <c r="N90" s="43" t="str">
        <f t="shared" si="7"/>
        <v>No</v>
      </c>
    </row>
    <row r="91" spans="1:14" ht="16.5" thickBot="1" x14ac:dyDescent="0.3">
      <c r="A91" s="42"/>
      <c r="B91" s="42"/>
      <c r="C91" s="42"/>
      <c r="D91" s="42"/>
      <c r="E91" s="42"/>
      <c r="F91" s="42"/>
      <c r="G91" s="42"/>
      <c r="H91" s="42"/>
      <c r="I91" s="54">
        <v>0.5</v>
      </c>
      <c r="J91" s="54">
        <v>0.2</v>
      </c>
      <c r="K91" s="55">
        <f t="shared" si="4"/>
        <v>0</v>
      </c>
      <c r="L91" s="79">
        <f t="shared" si="5"/>
        <v>0</v>
      </c>
      <c r="M91" s="43" t="str">
        <f t="shared" si="6"/>
        <v>No</v>
      </c>
      <c r="N91" s="43" t="str">
        <f t="shared" si="7"/>
        <v>No</v>
      </c>
    </row>
    <row r="92" spans="1:14" ht="16.5" thickBot="1" x14ac:dyDescent="0.3">
      <c r="A92" s="42"/>
      <c r="B92" s="42"/>
      <c r="C92" s="42"/>
      <c r="D92" s="42"/>
      <c r="E92" s="42"/>
      <c r="F92" s="42"/>
      <c r="G92" s="42"/>
      <c r="H92" s="42"/>
      <c r="I92" s="54">
        <v>0.5</v>
      </c>
      <c r="J92" s="54">
        <v>0.2</v>
      </c>
      <c r="K92" s="55">
        <f t="shared" si="4"/>
        <v>0</v>
      </c>
      <c r="L92" s="79">
        <f t="shared" si="5"/>
        <v>0</v>
      </c>
      <c r="M92" s="43" t="str">
        <f t="shared" si="6"/>
        <v>No</v>
      </c>
      <c r="N92" s="43" t="str">
        <f t="shared" si="7"/>
        <v>No</v>
      </c>
    </row>
    <row r="93" spans="1:14" ht="16.5" thickBot="1" x14ac:dyDescent="0.3">
      <c r="A93" s="42"/>
      <c r="B93" s="42"/>
      <c r="C93" s="42"/>
      <c r="D93" s="42"/>
      <c r="E93" s="42"/>
      <c r="F93" s="42"/>
      <c r="G93" s="42"/>
      <c r="H93" s="42"/>
      <c r="I93" s="54">
        <v>0.5</v>
      </c>
      <c r="J93" s="54">
        <v>0.2</v>
      </c>
      <c r="K93" s="55">
        <f t="shared" si="4"/>
        <v>0</v>
      </c>
      <c r="L93" s="79">
        <f t="shared" si="5"/>
        <v>0</v>
      </c>
      <c r="M93" s="43" t="str">
        <f t="shared" si="6"/>
        <v>No</v>
      </c>
      <c r="N93" s="43" t="str">
        <f t="shared" si="7"/>
        <v>No</v>
      </c>
    </row>
    <row r="94" spans="1:14" ht="16.5" thickBot="1" x14ac:dyDescent="0.3">
      <c r="A94" s="42"/>
      <c r="B94" s="42"/>
      <c r="C94" s="42"/>
      <c r="D94" s="42"/>
      <c r="E94" s="42"/>
      <c r="F94" s="42"/>
      <c r="G94" s="42"/>
      <c r="H94" s="42"/>
      <c r="I94" s="54">
        <v>0.5</v>
      </c>
      <c r="J94" s="54">
        <v>0.2</v>
      </c>
      <c r="K94" s="55">
        <f t="shared" si="4"/>
        <v>0</v>
      </c>
      <c r="L94" s="79">
        <f t="shared" si="5"/>
        <v>0</v>
      </c>
      <c r="M94" s="43" t="str">
        <f t="shared" si="6"/>
        <v>No</v>
      </c>
      <c r="N94" s="43" t="str">
        <f t="shared" si="7"/>
        <v>No</v>
      </c>
    </row>
    <row r="95" spans="1:14" ht="16.5" thickBot="1" x14ac:dyDescent="0.3">
      <c r="A95" s="42"/>
      <c r="B95" s="42"/>
      <c r="C95" s="42"/>
      <c r="D95" s="42"/>
      <c r="E95" s="42"/>
      <c r="F95" s="42"/>
      <c r="G95" s="42"/>
      <c r="H95" s="42"/>
      <c r="I95" s="54">
        <v>0.5</v>
      </c>
      <c r="J95" s="54">
        <v>0.2</v>
      </c>
      <c r="K95" s="55">
        <f t="shared" si="4"/>
        <v>0</v>
      </c>
      <c r="L95" s="79">
        <f t="shared" si="5"/>
        <v>0</v>
      </c>
      <c r="M95" s="43" t="str">
        <f t="shared" si="6"/>
        <v>No</v>
      </c>
      <c r="N95" s="43" t="str">
        <f t="shared" si="7"/>
        <v>No</v>
      </c>
    </row>
    <row r="96" spans="1:14" ht="16.5" thickBot="1" x14ac:dyDescent="0.3">
      <c r="A96" s="42"/>
      <c r="B96" s="42"/>
      <c r="C96" s="42"/>
      <c r="D96" s="42"/>
      <c r="E96" s="42"/>
      <c r="F96" s="42"/>
      <c r="G96" s="42"/>
      <c r="H96" s="42"/>
      <c r="I96" s="54">
        <v>0.5</v>
      </c>
      <c r="J96" s="54">
        <v>0.2</v>
      </c>
      <c r="K96" s="55">
        <f t="shared" si="4"/>
        <v>0</v>
      </c>
      <c r="L96" s="79">
        <f t="shared" si="5"/>
        <v>0</v>
      </c>
      <c r="M96" s="43" t="str">
        <f t="shared" si="6"/>
        <v>No</v>
      </c>
      <c r="N96" s="43" t="str">
        <f t="shared" si="7"/>
        <v>No</v>
      </c>
    </row>
    <row r="97" spans="1:14" ht="16.5" thickBot="1" x14ac:dyDescent="0.3">
      <c r="A97" s="42"/>
      <c r="B97" s="42"/>
      <c r="C97" s="42"/>
      <c r="D97" s="42"/>
      <c r="E97" s="42"/>
      <c r="F97" s="42"/>
      <c r="G97" s="42"/>
      <c r="H97" s="42"/>
      <c r="I97" s="54">
        <v>0.5</v>
      </c>
      <c r="J97" s="54">
        <v>0.2</v>
      </c>
      <c r="K97" s="55">
        <f t="shared" si="4"/>
        <v>0</v>
      </c>
      <c r="L97" s="79">
        <f t="shared" si="5"/>
        <v>0</v>
      </c>
      <c r="M97" s="43" t="str">
        <f t="shared" si="6"/>
        <v>No</v>
      </c>
      <c r="N97" s="43" t="str">
        <f t="shared" si="7"/>
        <v>No</v>
      </c>
    </row>
    <row r="98" spans="1:14" ht="16.5" thickBot="1" x14ac:dyDescent="0.3">
      <c r="A98" s="42"/>
      <c r="B98" s="42"/>
      <c r="C98" s="42"/>
      <c r="D98" s="42"/>
      <c r="E98" s="42"/>
      <c r="F98" s="42"/>
      <c r="G98" s="42"/>
      <c r="H98" s="42"/>
      <c r="I98" s="54">
        <v>0.5</v>
      </c>
      <c r="J98" s="54">
        <v>0.2</v>
      </c>
      <c r="K98" s="55">
        <f t="shared" si="4"/>
        <v>0</v>
      </c>
      <c r="L98" s="79">
        <f t="shared" si="5"/>
        <v>0</v>
      </c>
      <c r="M98" s="43" t="str">
        <f t="shared" si="6"/>
        <v>No</v>
      </c>
      <c r="N98" s="43" t="str">
        <f t="shared" si="7"/>
        <v>No</v>
      </c>
    </row>
    <row r="99" spans="1:14" ht="16.5" thickBot="1" x14ac:dyDescent="0.3">
      <c r="A99" s="42"/>
      <c r="B99" s="42"/>
      <c r="C99" s="42"/>
      <c r="D99" s="42"/>
      <c r="E99" s="42"/>
      <c r="F99" s="42"/>
      <c r="G99" s="42"/>
      <c r="H99" s="42"/>
      <c r="I99" s="54">
        <v>0.5</v>
      </c>
      <c r="J99" s="54">
        <v>0.2</v>
      </c>
      <c r="K99" s="55">
        <f t="shared" si="4"/>
        <v>0</v>
      </c>
      <c r="L99" s="79">
        <f t="shared" si="5"/>
        <v>0</v>
      </c>
      <c r="M99" s="43" t="str">
        <f t="shared" si="6"/>
        <v>No</v>
      </c>
      <c r="N99" s="43" t="str">
        <f t="shared" si="7"/>
        <v>No</v>
      </c>
    </row>
    <row r="100" spans="1:14" ht="16.5" thickBot="1" x14ac:dyDescent="0.3">
      <c r="A100" s="42"/>
      <c r="B100" s="42"/>
      <c r="C100" s="42"/>
      <c r="D100" s="42"/>
      <c r="E100" s="42"/>
      <c r="F100" s="42"/>
      <c r="G100" s="42"/>
      <c r="H100" s="42"/>
      <c r="I100" s="54">
        <v>0.5</v>
      </c>
      <c r="J100" s="54">
        <v>0.2</v>
      </c>
      <c r="K100" s="55">
        <f t="shared" si="4"/>
        <v>0</v>
      </c>
      <c r="L100" s="79">
        <f t="shared" si="5"/>
        <v>0</v>
      </c>
      <c r="M100" s="43" t="str">
        <f t="shared" si="6"/>
        <v>No</v>
      </c>
      <c r="N100" s="43" t="str">
        <f t="shared" si="7"/>
        <v>No</v>
      </c>
    </row>
    <row r="101" spans="1:14" ht="16.5" thickBot="1" x14ac:dyDescent="0.3">
      <c r="A101" s="42"/>
      <c r="B101" s="42"/>
      <c r="C101" s="42"/>
      <c r="D101" s="42"/>
      <c r="E101" s="42"/>
      <c r="F101" s="42"/>
      <c r="G101" s="42"/>
      <c r="H101" s="42"/>
      <c r="I101" s="54">
        <v>0.5</v>
      </c>
      <c r="J101" s="54">
        <v>0.2</v>
      </c>
      <c r="K101" s="55">
        <f t="shared" si="4"/>
        <v>0</v>
      </c>
      <c r="L101" s="79">
        <f t="shared" si="5"/>
        <v>0</v>
      </c>
      <c r="M101" s="43" t="str">
        <f t="shared" si="6"/>
        <v>No</v>
      </c>
      <c r="N101" s="43" t="str">
        <f t="shared" si="7"/>
        <v>No</v>
      </c>
    </row>
    <row r="102" spans="1:14" ht="16.5" thickBot="1" x14ac:dyDescent="0.3">
      <c r="A102" s="42"/>
      <c r="B102" s="42"/>
      <c r="C102" s="42"/>
      <c r="D102" s="42"/>
      <c r="E102" s="42"/>
      <c r="F102" s="42"/>
      <c r="G102" s="42"/>
      <c r="H102" s="42"/>
      <c r="I102" s="54">
        <v>0.5</v>
      </c>
      <c r="J102" s="54">
        <v>0.2</v>
      </c>
      <c r="K102" s="55">
        <f t="shared" si="4"/>
        <v>0</v>
      </c>
      <c r="L102" s="79">
        <f t="shared" si="5"/>
        <v>0</v>
      </c>
      <c r="M102" s="43" t="str">
        <f t="shared" si="6"/>
        <v>No</v>
      </c>
      <c r="N102" s="43" t="str">
        <f t="shared" si="7"/>
        <v>No</v>
      </c>
    </row>
    <row r="103" spans="1:14" ht="16.5" thickBot="1" x14ac:dyDescent="0.3">
      <c r="A103" s="42"/>
      <c r="B103" s="42"/>
      <c r="C103" s="42"/>
      <c r="D103" s="42"/>
      <c r="E103" s="42"/>
      <c r="F103" s="42"/>
      <c r="G103" s="42"/>
      <c r="H103" s="42"/>
      <c r="I103" s="54">
        <v>0.5</v>
      </c>
      <c r="J103" s="54">
        <v>0.2</v>
      </c>
      <c r="K103" s="55">
        <f t="shared" si="4"/>
        <v>0</v>
      </c>
      <c r="L103" s="79">
        <f t="shared" si="5"/>
        <v>0</v>
      </c>
      <c r="M103" s="43" t="str">
        <f t="shared" si="6"/>
        <v>No</v>
      </c>
      <c r="N103" s="43" t="str">
        <f t="shared" si="7"/>
        <v>No</v>
      </c>
    </row>
    <row r="104" spans="1:14" ht="16.5" thickBot="1" x14ac:dyDescent="0.3">
      <c r="A104" s="42"/>
      <c r="B104" s="42"/>
      <c r="C104" s="42"/>
      <c r="D104" s="42"/>
      <c r="E104" s="42"/>
      <c r="F104" s="42"/>
      <c r="G104" s="42"/>
      <c r="H104" s="42"/>
      <c r="I104" s="54">
        <v>0.5</v>
      </c>
      <c r="J104" s="54">
        <v>0.2</v>
      </c>
      <c r="K104" s="55">
        <f t="shared" si="4"/>
        <v>0</v>
      </c>
      <c r="L104" s="79">
        <f t="shared" si="5"/>
        <v>0</v>
      </c>
      <c r="M104" s="43" t="str">
        <f t="shared" si="6"/>
        <v>No</v>
      </c>
      <c r="N104" s="43" t="str">
        <f t="shared" si="7"/>
        <v>No</v>
      </c>
    </row>
    <row r="105" spans="1:14" ht="16.5" thickBot="1" x14ac:dyDescent="0.3">
      <c r="A105" s="42"/>
      <c r="B105" s="42"/>
      <c r="C105" s="42"/>
      <c r="D105" s="42"/>
      <c r="E105" s="42"/>
      <c r="F105" s="42"/>
      <c r="G105" s="42"/>
      <c r="H105" s="42"/>
      <c r="I105" s="54">
        <v>0.5</v>
      </c>
      <c r="J105" s="54">
        <v>0.2</v>
      </c>
      <c r="K105" s="55">
        <f t="shared" si="4"/>
        <v>0</v>
      </c>
      <c r="L105" s="79">
        <f t="shared" si="5"/>
        <v>0</v>
      </c>
      <c r="M105" s="43" t="str">
        <f t="shared" si="6"/>
        <v>No</v>
      </c>
      <c r="N105" s="43" t="str">
        <f t="shared" si="7"/>
        <v>No</v>
      </c>
    </row>
    <row r="106" spans="1:14" ht="16.5" thickBot="1" x14ac:dyDescent="0.3">
      <c r="A106" s="42"/>
      <c r="B106" s="42"/>
      <c r="C106" s="42"/>
      <c r="D106" s="42"/>
      <c r="E106" s="42"/>
      <c r="F106" s="42"/>
      <c r="G106" s="42"/>
      <c r="H106" s="42"/>
      <c r="I106" s="54">
        <v>0.5</v>
      </c>
      <c r="J106" s="54">
        <v>0.2</v>
      </c>
      <c r="K106" s="55">
        <f t="shared" si="4"/>
        <v>0</v>
      </c>
      <c r="L106" s="79">
        <f t="shared" si="5"/>
        <v>0</v>
      </c>
      <c r="M106" s="43" t="str">
        <f t="shared" si="6"/>
        <v>No</v>
      </c>
      <c r="N106" s="43" t="str">
        <f t="shared" si="7"/>
        <v>No</v>
      </c>
    </row>
    <row r="107" spans="1:14" ht="16.5" thickBot="1" x14ac:dyDescent="0.3">
      <c r="A107" s="42"/>
      <c r="B107" s="42"/>
      <c r="C107" s="42"/>
      <c r="D107" s="42"/>
      <c r="E107" s="42"/>
      <c r="F107" s="42"/>
      <c r="G107" s="42"/>
      <c r="H107" s="42"/>
      <c r="I107" s="54">
        <v>0.5</v>
      </c>
      <c r="J107" s="54">
        <v>0.2</v>
      </c>
      <c r="K107" s="55">
        <f t="shared" si="4"/>
        <v>0</v>
      </c>
      <c r="L107" s="79">
        <f t="shared" si="5"/>
        <v>0</v>
      </c>
      <c r="M107" s="43" t="str">
        <f t="shared" si="6"/>
        <v>No</v>
      </c>
      <c r="N107" s="43" t="str">
        <f t="shared" si="7"/>
        <v>No</v>
      </c>
    </row>
    <row r="108" spans="1:14" ht="16.5" thickBot="1" x14ac:dyDescent="0.3">
      <c r="A108" s="42"/>
      <c r="B108" s="42"/>
      <c r="C108" s="42"/>
      <c r="D108" s="42"/>
      <c r="E108" s="42"/>
      <c r="F108" s="42"/>
      <c r="G108" s="42"/>
      <c r="H108" s="42"/>
      <c r="I108" s="54">
        <v>0.5</v>
      </c>
      <c r="J108" s="54">
        <v>0.2</v>
      </c>
      <c r="K108" s="55">
        <f t="shared" si="4"/>
        <v>0</v>
      </c>
      <c r="L108" s="79">
        <f t="shared" si="5"/>
        <v>0</v>
      </c>
      <c r="M108" s="43" t="str">
        <f t="shared" si="6"/>
        <v>No</v>
      </c>
      <c r="N108" s="43" t="str">
        <f t="shared" si="7"/>
        <v>No</v>
      </c>
    </row>
    <row r="109" spans="1:14" ht="16.5" thickBot="1" x14ac:dyDescent="0.3">
      <c r="A109" s="42"/>
      <c r="B109" s="42"/>
      <c r="C109" s="42"/>
      <c r="D109" s="42"/>
      <c r="E109" s="42"/>
      <c r="F109" s="42"/>
      <c r="G109" s="42"/>
      <c r="H109" s="42"/>
      <c r="I109" s="54">
        <v>0.5</v>
      </c>
      <c r="J109" s="54">
        <v>0.2</v>
      </c>
      <c r="K109" s="55">
        <f t="shared" si="4"/>
        <v>0</v>
      </c>
      <c r="L109" s="79">
        <f t="shared" si="5"/>
        <v>0</v>
      </c>
      <c r="M109" s="43" t="str">
        <f t="shared" si="6"/>
        <v>No</v>
      </c>
      <c r="N109" s="43" t="str">
        <f t="shared" si="7"/>
        <v>No</v>
      </c>
    </row>
    <row r="110" spans="1:14" ht="16.5" thickBot="1" x14ac:dyDescent="0.3">
      <c r="A110" s="42"/>
      <c r="B110" s="42"/>
      <c r="C110" s="42"/>
      <c r="D110" s="42"/>
      <c r="E110" s="42"/>
      <c r="F110" s="42"/>
      <c r="G110" s="42"/>
      <c r="H110" s="42"/>
      <c r="I110" s="54">
        <v>0.5</v>
      </c>
      <c r="J110" s="54">
        <v>0.2</v>
      </c>
      <c r="K110" s="55">
        <f t="shared" si="4"/>
        <v>0</v>
      </c>
      <c r="L110" s="79">
        <f t="shared" si="5"/>
        <v>0</v>
      </c>
      <c r="M110" s="43" t="str">
        <f t="shared" si="6"/>
        <v>No</v>
      </c>
      <c r="N110" s="43" t="str">
        <f t="shared" si="7"/>
        <v>No</v>
      </c>
    </row>
    <row r="111" spans="1:14" ht="16.5" thickBot="1" x14ac:dyDescent="0.3">
      <c r="A111" s="42"/>
      <c r="B111" s="42"/>
      <c r="C111" s="42"/>
      <c r="D111" s="42"/>
      <c r="E111" s="42"/>
      <c r="F111" s="42"/>
      <c r="G111" s="42"/>
      <c r="H111" s="42"/>
      <c r="I111" s="54">
        <v>0.5</v>
      </c>
      <c r="J111" s="54">
        <v>0.2</v>
      </c>
      <c r="K111" s="55">
        <f t="shared" si="4"/>
        <v>0</v>
      </c>
      <c r="L111" s="79">
        <f t="shared" si="5"/>
        <v>0</v>
      </c>
      <c r="M111" s="43" t="str">
        <f t="shared" si="6"/>
        <v>No</v>
      </c>
      <c r="N111" s="43" t="str">
        <f t="shared" si="7"/>
        <v>No</v>
      </c>
    </row>
    <row r="112" spans="1:14" ht="16.5" thickBot="1" x14ac:dyDescent="0.3">
      <c r="A112" s="42"/>
      <c r="B112" s="42"/>
      <c r="C112" s="42"/>
      <c r="D112" s="42"/>
      <c r="E112" s="42"/>
      <c r="F112" s="42"/>
      <c r="G112" s="42"/>
      <c r="H112" s="42"/>
      <c r="I112" s="54">
        <v>0.5</v>
      </c>
      <c r="J112" s="54">
        <v>0.2</v>
      </c>
      <c r="K112" s="55">
        <f t="shared" si="4"/>
        <v>0</v>
      </c>
      <c r="L112" s="79">
        <f t="shared" si="5"/>
        <v>0</v>
      </c>
      <c r="M112" s="43" t="str">
        <f t="shared" si="6"/>
        <v>No</v>
      </c>
      <c r="N112" s="43" t="str">
        <f t="shared" si="7"/>
        <v>No</v>
      </c>
    </row>
    <row r="113" spans="1:14" ht="16.5" thickBot="1" x14ac:dyDescent="0.3">
      <c r="A113" s="42"/>
      <c r="B113" s="42"/>
      <c r="C113" s="42"/>
      <c r="D113" s="42"/>
      <c r="E113" s="42"/>
      <c r="F113" s="42"/>
      <c r="G113" s="42"/>
      <c r="H113" s="42"/>
      <c r="I113" s="54">
        <v>0.5</v>
      </c>
      <c r="J113" s="54">
        <v>0.2</v>
      </c>
      <c r="K113" s="55">
        <f t="shared" si="4"/>
        <v>0</v>
      </c>
      <c r="L113" s="79">
        <f t="shared" si="5"/>
        <v>0</v>
      </c>
      <c r="M113" s="43" t="str">
        <f t="shared" si="6"/>
        <v>No</v>
      </c>
      <c r="N113" s="43" t="str">
        <f t="shared" si="7"/>
        <v>No</v>
      </c>
    </row>
    <row r="114" spans="1:14" ht="16.5" thickBot="1" x14ac:dyDescent="0.3">
      <c r="A114" s="42"/>
      <c r="B114" s="42"/>
      <c r="C114" s="42"/>
      <c r="D114" s="42"/>
      <c r="E114" s="42"/>
      <c r="F114" s="42"/>
      <c r="G114" s="42"/>
      <c r="H114" s="42"/>
      <c r="I114" s="54">
        <v>0.5</v>
      </c>
      <c r="J114" s="54">
        <v>0.2</v>
      </c>
      <c r="K114" s="55">
        <f t="shared" si="4"/>
        <v>0</v>
      </c>
      <c r="L114" s="79">
        <f t="shared" si="5"/>
        <v>0</v>
      </c>
      <c r="M114" s="43" t="str">
        <f t="shared" si="6"/>
        <v>No</v>
      </c>
      <c r="N114" s="43" t="str">
        <f t="shared" si="7"/>
        <v>No</v>
      </c>
    </row>
    <row r="115" spans="1:14" ht="16.5" thickBot="1" x14ac:dyDescent="0.3">
      <c r="A115" s="42"/>
      <c r="B115" s="42"/>
      <c r="C115" s="42"/>
      <c r="D115" s="42"/>
      <c r="E115" s="42"/>
      <c r="F115" s="42"/>
      <c r="G115" s="42"/>
      <c r="H115" s="42"/>
      <c r="I115" s="54">
        <v>0.5</v>
      </c>
      <c r="J115" s="54">
        <v>0.2</v>
      </c>
      <c r="K115" s="55">
        <f t="shared" si="4"/>
        <v>0</v>
      </c>
      <c r="L115" s="79">
        <f t="shared" si="5"/>
        <v>0</v>
      </c>
      <c r="M115" s="43" t="str">
        <f t="shared" si="6"/>
        <v>No</v>
      </c>
      <c r="N115" s="43" t="str">
        <f t="shared" si="7"/>
        <v>No</v>
      </c>
    </row>
    <row r="116" spans="1:14" ht="16.5" thickBot="1" x14ac:dyDescent="0.3">
      <c r="A116" s="42"/>
      <c r="B116" s="42"/>
      <c r="C116" s="42"/>
      <c r="D116" s="42"/>
      <c r="E116" s="42"/>
      <c r="F116" s="42"/>
      <c r="G116" s="42"/>
      <c r="H116" s="42"/>
      <c r="I116" s="54">
        <v>0.5</v>
      </c>
      <c r="J116" s="54">
        <v>0.2</v>
      </c>
      <c r="K116" s="55">
        <f t="shared" si="4"/>
        <v>0</v>
      </c>
      <c r="L116" s="79">
        <f t="shared" si="5"/>
        <v>0</v>
      </c>
      <c r="M116" s="43" t="str">
        <f t="shared" si="6"/>
        <v>No</v>
      </c>
      <c r="N116" s="43" t="str">
        <f t="shared" si="7"/>
        <v>No</v>
      </c>
    </row>
    <row r="117" spans="1:14" ht="16.5" thickBot="1" x14ac:dyDescent="0.3">
      <c r="A117" s="42"/>
      <c r="B117" s="42"/>
      <c r="C117" s="42"/>
      <c r="D117" s="42"/>
      <c r="E117" s="42"/>
      <c r="F117" s="42"/>
      <c r="G117" s="42"/>
      <c r="H117" s="42"/>
      <c r="I117" s="54">
        <v>0.5</v>
      </c>
      <c r="J117" s="54">
        <v>0.2</v>
      </c>
      <c r="K117" s="55">
        <f t="shared" si="4"/>
        <v>0</v>
      </c>
      <c r="L117" s="79">
        <f t="shared" si="5"/>
        <v>0</v>
      </c>
      <c r="M117" s="43" t="str">
        <f t="shared" si="6"/>
        <v>No</v>
      </c>
      <c r="N117" s="43" t="str">
        <f t="shared" si="7"/>
        <v>No</v>
      </c>
    </row>
    <row r="118" spans="1:14" ht="16.5" thickBot="1" x14ac:dyDescent="0.3">
      <c r="A118" s="42"/>
      <c r="B118" s="42"/>
      <c r="C118" s="42"/>
      <c r="D118" s="42"/>
      <c r="E118" s="42"/>
      <c r="F118" s="42"/>
      <c r="G118" s="42"/>
      <c r="H118" s="42"/>
      <c r="I118" s="54">
        <v>0.5</v>
      </c>
      <c r="J118" s="54">
        <v>0.2</v>
      </c>
      <c r="K118" s="55">
        <f t="shared" si="4"/>
        <v>0</v>
      </c>
      <c r="L118" s="79">
        <f t="shared" si="5"/>
        <v>0</v>
      </c>
      <c r="M118" s="43" t="str">
        <f t="shared" si="6"/>
        <v>No</v>
      </c>
      <c r="N118" s="43" t="str">
        <f t="shared" si="7"/>
        <v>No</v>
      </c>
    </row>
    <row r="119" spans="1:14" ht="16.5" thickBot="1" x14ac:dyDescent="0.3">
      <c r="A119" s="42"/>
      <c r="B119" s="42"/>
      <c r="C119" s="42"/>
      <c r="D119" s="42"/>
      <c r="E119" s="42"/>
      <c r="F119" s="42"/>
      <c r="G119" s="42"/>
      <c r="H119" s="42"/>
      <c r="I119" s="54">
        <v>0.5</v>
      </c>
      <c r="J119" s="54">
        <v>0.2</v>
      </c>
      <c r="K119" s="55">
        <f t="shared" si="4"/>
        <v>0</v>
      </c>
      <c r="L119" s="79">
        <f t="shared" si="5"/>
        <v>0</v>
      </c>
      <c r="M119" s="43" t="str">
        <f t="shared" si="6"/>
        <v>No</v>
      </c>
      <c r="N119" s="43" t="str">
        <f t="shared" si="7"/>
        <v>No</v>
      </c>
    </row>
    <row r="120" spans="1:14" ht="16.5" thickBot="1" x14ac:dyDescent="0.3">
      <c r="A120" s="42"/>
      <c r="B120" s="42"/>
      <c r="C120" s="42"/>
      <c r="D120" s="42"/>
      <c r="E120" s="42"/>
      <c r="F120" s="42"/>
      <c r="G120" s="42"/>
      <c r="H120" s="42"/>
      <c r="I120" s="54">
        <v>0.5</v>
      </c>
      <c r="J120" s="54">
        <v>0.2</v>
      </c>
      <c r="K120" s="55">
        <f t="shared" si="4"/>
        <v>0</v>
      </c>
      <c r="L120" s="79">
        <f t="shared" si="5"/>
        <v>0</v>
      </c>
      <c r="M120" s="43" t="str">
        <f t="shared" si="6"/>
        <v>No</v>
      </c>
      <c r="N120" s="43" t="str">
        <f t="shared" si="7"/>
        <v>No</v>
      </c>
    </row>
    <row r="121" spans="1:14" ht="16.5" thickBot="1" x14ac:dyDescent="0.3">
      <c r="A121" s="42"/>
      <c r="B121" s="42"/>
      <c r="C121" s="42"/>
      <c r="D121" s="42"/>
      <c r="E121" s="42"/>
      <c r="F121" s="42"/>
      <c r="G121" s="42"/>
      <c r="H121" s="42"/>
      <c r="I121" s="54">
        <v>0.5</v>
      </c>
      <c r="J121" s="54">
        <v>0.2</v>
      </c>
      <c r="K121" s="55">
        <f t="shared" si="4"/>
        <v>0</v>
      </c>
      <c r="L121" s="79">
        <f t="shared" si="5"/>
        <v>0</v>
      </c>
      <c r="M121" s="43" t="str">
        <f t="shared" si="6"/>
        <v>No</v>
      </c>
      <c r="N121" s="43" t="str">
        <f t="shared" si="7"/>
        <v>No</v>
      </c>
    </row>
    <row r="122" spans="1:14" ht="16.5" thickBot="1" x14ac:dyDescent="0.3">
      <c r="A122" s="42"/>
      <c r="B122" s="42"/>
      <c r="C122" s="42"/>
      <c r="D122" s="42"/>
      <c r="E122" s="42"/>
      <c r="F122" s="42"/>
      <c r="G122" s="42"/>
      <c r="H122" s="42"/>
      <c r="I122" s="54">
        <v>0.5</v>
      </c>
      <c r="J122" s="54">
        <v>0.2</v>
      </c>
      <c r="K122" s="55">
        <f t="shared" si="4"/>
        <v>0</v>
      </c>
      <c r="L122" s="79">
        <f t="shared" si="5"/>
        <v>0</v>
      </c>
      <c r="M122" s="43" t="str">
        <f t="shared" si="6"/>
        <v>No</v>
      </c>
      <c r="N122" s="43" t="str">
        <f t="shared" si="7"/>
        <v>No</v>
      </c>
    </row>
    <row r="123" spans="1:14" ht="16.5" thickBot="1" x14ac:dyDescent="0.3">
      <c r="A123" s="42"/>
      <c r="B123" s="42"/>
      <c r="C123" s="42"/>
      <c r="D123" s="42"/>
      <c r="E123" s="42"/>
      <c r="F123" s="42"/>
      <c r="G123" s="42"/>
      <c r="H123" s="42"/>
      <c r="I123" s="54">
        <v>0.5</v>
      </c>
      <c r="J123" s="54">
        <v>0.2</v>
      </c>
      <c r="K123" s="55">
        <f t="shared" si="4"/>
        <v>0</v>
      </c>
      <c r="L123" s="79">
        <f t="shared" si="5"/>
        <v>0</v>
      </c>
      <c r="M123" s="43" t="str">
        <f t="shared" si="6"/>
        <v>No</v>
      </c>
      <c r="N123" s="43" t="str">
        <f t="shared" si="7"/>
        <v>No</v>
      </c>
    </row>
    <row r="124" spans="1:14" ht="16.5" thickBot="1" x14ac:dyDescent="0.3">
      <c r="A124" s="42"/>
      <c r="B124" s="42"/>
      <c r="C124" s="42"/>
      <c r="D124" s="42"/>
      <c r="E124" s="42"/>
      <c r="F124" s="42"/>
      <c r="G124" s="42"/>
      <c r="H124" s="42"/>
      <c r="I124" s="54">
        <v>0.5</v>
      </c>
      <c r="J124" s="54">
        <v>0.2</v>
      </c>
      <c r="K124" s="55">
        <f t="shared" si="4"/>
        <v>0</v>
      </c>
      <c r="L124" s="79">
        <f t="shared" si="5"/>
        <v>0</v>
      </c>
      <c r="M124" s="43" t="str">
        <f t="shared" si="6"/>
        <v>No</v>
      </c>
      <c r="N124" s="43" t="str">
        <f t="shared" si="7"/>
        <v>No</v>
      </c>
    </row>
    <row r="125" spans="1:14" ht="16.5" thickBot="1" x14ac:dyDescent="0.3">
      <c r="A125" s="42"/>
      <c r="B125" s="42"/>
      <c r="C125" s="42"/>
      <c r="D125" s="42"/>
      <c r="E125" s="42"/>
      <c r="F125" s="42"/>
      <c r="G125" s="42"/>
      <c r="H125" s="42"/>
      <c r="I125" s="54">
        <v>0.5</v>
      </c>
      <c r="J125" s="54">
        <v>0.2</v>
      </c>
      <c r="K125" s="55">
        <f t="shared" si="4"/>
        <v>0</v>
      </c>
      <c r="L125" s="79">
        <f t="shared" si="5"/>
        <v>0</v>
      </c>
      <c r="M125" s="43" t="str">
        <f t="shared" si="6"/>
        <v>No</v>
      </c>
      <c r="N125" s="43" t="str">
        <f t="shared" si="7"/>
        <v>No</v>
      </c>
    </row>
    <row r="126" spans="1:14" ht="16.5" thickBot="1" x14ac:dyDescent="0.3">
      <c r="A126" s="42"/>
      <c r="B126" s="42"/>
      <c r="C126" s="42"/>
      <c r="D126" s="42"/>
      <c r="E126" s="42"/>
      <c r="F126" s="42"/>
      <c r="G126" s="42"/>
      <c r="H126" s="42"/>
      <c r="I126" s="54">
        <v>0.5</v>
      </c>
      <c r="J126" s="54">
        <v>0.2</v>
      </c>
      <c r="K126" s="55">
        <f t="shared" si="4"/>
        <v>0</v>
      </c>
      <c r="L126" s="79">
        <f t="shared" si="5"/>
        <v>0</v>
      </c>
      <c r="M126" s="43" t="str">
        <f t="shared" si="6"/>
        <v>No</v>
      </c>
      <c r="N126" s="43" t="str">
        <f t="shared" si="7"/>
        <v>No</v>
      </c>
    </row>
    <row r="127" spans="1:14" ht="16.5" thickBot="1" x14ac:dyDescent="0.3">
      <c r="A127" s="42"/>
      <c r="B127" s="42"/>
      <c r="C127" s="42"/>
      <c r="D127" s="42"/>
      <c r="E127" s="42"/>
      <c r="F127" s="42"/>
      <c r="G127" s="42"/>
      <c r="H127" s="42"/>
      <c r="I127" s="54">
        <v>0.5</v>
      </c>
      <c r="J127" s="54">
        <v>0.2</v>
      </c>
      <c r="K127" s="55">
        <f t="shared" si="4"/>
        <v>0</v>
      </c>
      <c r="L127" s="79">
        <f t="shared" si="5"/>
        <v>0</v>
      </c>
      <c r="M127" s="43" t="str">
        <f t="shared" si="6"/>
        <v>No</v>
      </c>
      <c r="N127" s="43" t="str">
        <f t="shared" si="7"/>
        <v>No</v>
      </c>
    </row>
    <row r="128" spans="1:14" ht="16.5" thickBot="1" x14ac:dyDescent="0.3">
      <c r="A128" s="42"/>
      <c r="B128" s="42"/>
      <c r="C128" s="42"/>
      <c r="D128" s="42"/>
      <c r="E128" s="42"/>
      <c r="F128" s="42"/>
      <c r="G128" s="42"/>
      <c r="H128" s="42"/>
      <c r="I128" s="54">
        <v>0.5</v>
      </c>
      <c r="J128" s="54">
        <v>0.2</v>
      </c>
      <c r="K128" s="55">
        <f t="shared" si="4"/>
        <v>0</v>
      </c>
      <c r="L128" s="79">
        <f t="shared" si="5"/>
        <v>0</v>
      </c>
      <c r="M128" s="43" t="str">
        <f t="shared" si="6"/>
        <v>No</v>
      </c>
      <c r="N128" s="43" t="str">
        <f t="shared" si="7"/>
        <v>No</v>
      </c>
    </row>
    <row r="129" spans="1:14" ht="16.5" thickBot="1" x14ac:dyDescent="0.3">
      <c r="A129" s="42"/>
      <c r="B129" s="42"/>
      <c r="C129" s="42"/>
      <c r="D129" s="42"/>
      <c r="E129" s="42"/>
      <c r="F129" s="42"/>
      <c r="G129" s="42"/>
      <c r="H129" s="42"/>
      <c r="I129" s="54">
        <v>0.5</v>
      </c>
      <c r="J129" s="54">
        <v>0.2</v>
      </c>
      <c r="K129" s="55">
        <f t="shared" si="4"/>
        <v>0</v>
      </c>
      <c r="L129" s="79">
        <f t="shared" si="5"/>
        <v>0</v>
      </c>
      <c r="M129" s="43" t="str">
        <f t="shared" si="6"/>
        <v>No</v>
      </c>
      <c r="N129" s="43" t="str">
        <f t="shared" si="7"/>
        <v>No</v>
      </c>
    </row>
    <row r="130" spans="1:14" ht="16.5" thickBot="1" x14ac:dyDescent="0.3">
      <c r="A130" s="42"/>
      <c r="B130" s="42"/>
      <c r="C130" s="42"/>
      <c r="D130" s="42"/>
      <c r="E130" s="42"/>
      <c r="F130" s="42"/>
      <c r="G130" s="42"/>
      <c r="H130" s="42"/>
      <c r="I130" s="54">
        <v>0.5</v>
      </c>
      <c r="J130" s="54">
        <v>0.2</v>
      </c>
      <c r="K130" s="55">
        <f t="shared" si="4"/>
        <v>0</v>
      </c>
      <c r="L130" s="79">
        <f t="shared" si="5"/>
        <v>0</v>
      </c>
      <c r="M130" s="43" t="str">
        <f t="shared" si="6"/>
        <v>No</v>
      </c>
      <c r="N130" s="43" t="str">
        <f t="shared" si="7"/>
        <v>No</v>
      </c>
    </row>
    <row r="131" spans="1:14" ht="16.5" thickBot="1" x14ac:dyDescent="0.3">
      <c r="A131" s="42"/>
      <c r="B131" s="42"/>
      <c r="C131" s="42"/>
      <c r="D131" s="42"/>
      <c r="E131" s="42"/>
      <c r="F131" s="42"/>
      <c r="G131" s="42"/>
      <c r="H131" s="42"/>
      <c r="I131" s="54">
        <v>0.5</v>
      </c>
      <c r="J131" s="54">
        <v>0.2</v>
      </c>
      <c r="K131" s="55">
        <f t="shared" si="4"/>
        <v>0</v>
      </c>
      <c r="L131" s="79">
        <f t="shared" si="5"/>
        <v>0</v>
      </c>
      <c r="M131" s="43" t="str">
        <f t="shared" si="6"/>
        <v>No</v>
      </c>
      <c r="N131" s="43" t="str">
        <f t="shared" si="7"/>
        <v>No</v>
      </c>
    </row>
    <row r="132" spans="1:14" ht="16.5" thickBot="1" x14ac:dyDescent="0.3">
      <c r="A132" s="42"/>
      <c r="B132" s="42"/>
      <c r="C132" s="42"/>
      <c r="D132" s="42"/>
      <c r="E132" s="42"/>
      <c r="F132" s="42"/>
      <c r="G132" s="42"/>
      <c r="H132" s="42"/>
      <c r="I132" s="54">
        <v>0.5</v>
      </c>
      <c r="J132" s="54">
        <v>0.2</v>
      </c>
      <c r="K132" s="55">
        <f t="shared" si="4"/>
        <v>0</v>
      </c>
      <c r="L132" s="79">
        <f t="shared" si="5"/>
        <v>0</v>
      </c>
      <c r="M132" s="43" t="str">
        <f t="shared" si="6"/>
        <v>No</v>
      </c>
      <c r="N132" s="43" t="str">
        <f t="shared" si="7"/>
        <v>No</v>
      </c>
    </row>
    <row r="133" spans="1:14" ht="16.5" thickBot="1" x14ac:dyDescent="0.3">
      <c r="A133" s="42"/>
      <c r="B133" s="42"/>
      <c r="C133" s="42"/>
      <c r="D133" s="42"/>
      <c r="E133" s="42"/>
      <c r="F133" s="42"/>
      <c r="G133" s="42"/>
      <c r="H133" s="42"/>
      <c r="I133" s="54">
        <v>0.5</v>
      </c>
      <c r="J133" s="54">
        <v>0.2</v>
      </c>
      <c r="K133" s="55">
        <f t="shared" si="4"/>
        <v>0</v>
      </c>
      <c r="L133" s="79">
        <f t="shared" si="5"/>
        <v>0</v>
      </c>
      <c r="M133" s="43" t="str">
        <f t="shared" si="6"/>
        <v>No</v>
      </c>
      <c r="N133" s="43" t="str">
        <f t="shared" si="7"/>
        <v>No</v>
      </c>
    </row>
    <row r="134" spans="1:14" ht="16.5" thickBot="1" x14ac:dyDescent="0.3">
      <c r="A134" s="42"/>
      <c r="B134" s="42"/>
      <c r="C134" s="42"/>
      <c r="D134" s="42"/>
      <c r="E134" s="42"/>
      <c r="F134" s="42"/>
      <c r="G134" s="42"/>
      <c r="H134" s="42"/>
      <c r="I134" s="54">
        <v>0.5</v>
      </c>
      <c r="J134" s="54">
        <v>0.2</v>
      </c>
      <c r="K134" s="55">
        <f t="shared" ref="K134:K194" si="8">F134-E134</f>
        <v>0</v>
      </c>
      <c r="L134" s="79">
        <f t="shared" ref="L134:L194" si="9">H134-G134</f>
        <v>0</v>
      </c>
      <c r="M134" s="43" t="str">
        <f t="shared" ref="M134:M194" si="10">IF(((K134&gt;=I134)+(L134&gt;=J134)),"Yes","No")</f>
        <v>No</v>
      </c>
      <c r="N134" s="43" t="str">
        <f t="shared" si="7"/>
        <v>No</v>
      </c>
    </row>
    <row r="135" spans="1:14" ht="16.5" thickBot="1" x14ac:dyDescent="0.3">
      <c r="A135" s="42"/>
      <c r="B135" s="42"/>
      <c r="C135" s="42"/>
      <c r="D135" s="42"/>
      <c r="E135" s="42"/>
      <c r="F135" s="42"/>
      <c r="G135" s="42"/>
      <c r="H135" s="42"/>
      <c r="I135" s="54">
        <v>0.5</v>
      </c>
      <c r="J135" s="54">
        <v>0.2</v>
      </c>
      <c r="K135" s="55">
        <f t="shared" si="8"/>
        <v>0</v>
      </c>
      <c r="L135" s="79">
        <f t="shared" si="9"/>
        <v>0</v>
      </c>
      <c r="M135" s="43" t="str">
        <f t="shared" si="10"/>
        <v>No</v>
      </c>
      <c r="N135" s="43" t="str">
        <f t="shared" ref="N135:N194" si="11">IF(((K135&gt;I135)+(L135&gt;J135)),"Yes","No")</f>
        <v>No</v>
      </c>
    </row>
    <row r="136" spans="1:14" ht="16.5" thickBot="1" x14ac:dyDescent="0.3">
      <c r="A136" s="42"/>
      <c r="B136" s="42"/>
      <c r="C136" s="42"/>
      <c r="D136" s="42"/>
      <c r="E136" s="42"/>
      <c r="F136" s="42"/>
      <c r="G136" s="42"/>
      <c r="H136" s="42"/>
      <c r="I136" s="54">
        <v>0.5</v>
      </c>
      <c r="J136" s="54">
        <v>0.2</v>
      </c>
      <c r="K136" s="55">
        <f t="shared" si="8"/>
        <v>0</v>
      </c>
      <c r="L136" s="79">
        <f t="shared" si="9"/>
        <v>0</v>
      </c>
      <c r="M136" s="43" t="str">
        <f t="shared" si="10"/>
        <v>No</v>
      </c>
      <c r="N136" s="43" t="str">
        <f t="shared" si="11"/>
        <v>No</v>
      </c>
    </row>
    <row r="137" spans="1:14" ht="16.5" thickBot="1" x14ac:dyDescent="0.3">
      <c r="A137" s="42"/>
      <c r="B137" s="42"/>
      <c r="C137" s="42"/>
      <c r="D137" s="42"/>
      <c r="E137" s="42"/>
      <c r="F137" s="42"/>
      <c r="G137" s="42"/>
      <c r="H137" s="42"/>
      <c r="I137" s="54">
        <v>0.5</v>
      </c>
      <c r="J137" s="54">
        <v>0.2</v>
      </c>
      <c r="K137" s="55">
        <f t="shared" si="8"/>
        <v>0</v>
      </c>
      <c r="L137" s="79">
        <f t="shared" si="9"/>
        <v>0</v>
      </c>
      <c r="M137" s="43" t="str">
        <f t="shared" si="10"/>
        <v>No</v>
      </c>
      <c r="N137" s="43" t="str">
        <f t="shared" si="11"/>
        <v>No</v>
      </c>
    </row>
    <row r="138" spans="1:14" ht="16.5" thickBot="1" x14ac:dyDescent="0.3">
      <c r="A138" s="42"/>
      <c r="B138" s="42"/>
      <c r="C138" s="42"/>
      <c r="D138" s="42"/>
      <c r="E138" s="42"/>
      <c r="F138" s="42"/>
      <c r="G138" s="42"/>
      <c r="H138" s="42"/>
      <c r="I138" s="54">
        <v>0.5</v>
      </c>
      <c r="J138" s="54">
        <v>0.2</v>
      </c>
      <c r="K138" s="55">
        <f t="shared" si="8"/>
        <v>0</v>
      </c>
      <c r="L138" s="79">
        <f t="shared" si="9"/>
        <v>0</v>
      </c>
      <c r="M138" s="43" t="str">
        <f t="shared" si="10"/>
        <v>No</v>
      </c>
      <c r="N138" s="43" t="str">
        <f t="shared" si="11"/>
        <v>No</v>
      </c>
    </row>
    <row r="139" spans="1:14" ht="16.5" thickBot="1" x14ac:dyDescent="0.3">
      <c r="A139" s="42"/>
      <c r="B139" s="42"/>
      <c r="C139" s="42"/>
      <c r="D139" s="42"/>
      <c r="E139" s="42"/>
      <c r="F139" s="42"/>
      <c r="G139" s="42"/>
      <c r="H139" s="42"/>
      <c r="I139" s="54">
        <v>0.5</v>
      </c>
      <c r="J139" s="54">
        <v>0.2</v>
      </c>
      <c r="K139" s="55">
        <f t="shared" si="8"/>
        <v>0</v>
      </c>
      <c r="L139" s="79">
        <f t="shared" si="9"/>
        <v>0</v>
      </c>
      <c r="M139" s="43" t="str">
        <f t="shared" si="10"/>
        <v>No</v>
      </c>
      <c r="N139" s="43" t="str">
        <f t="shared" si="11"/>
        <v>No</v>
      </c>
    </row>
    <row r="140" spans="1:14" ht="16.5" thickBot="1" x14ac:dyDescent="0.3">
      <c r="A140" s="42"/>
      <c r="B140" s="42"/>
      <c r="C140" s="42"/>
      <c r="D140" s="42"/>
      <c r="E140" s="42"/>
      <c r="F140" s="42"/>
      <c r="G140" s="42"/>
      <c r="H140" s="42"/>
      <c r="I140" s="54">
        <v>0.5</v>
      </c>
      <c r="J140" s="54">
        <v>0.2</v>
      </c>
      <c r="K140" s="55">
        <f t="shared" si="8"/>
        <v>0</v>
      </c>
      <c r="L140" s="79">
        <f t="shared" si="9"/>
        <v>0</v>
      </c>
      <c r="M140" s="43" t="str">
        <f t="shared" si="10"/>
        <v>No</v>
      </c>
      <c r="N140" s="43" t="str">
        <f t="shared" si="11"/>
        <v>No</v>
      </c>
    </row>
    <row r="141" spans="1:14" ht="16.5" thickBot="1" x14ac:dyDescent="0.3">
      <c r="A141" s="42"/>
      <c r="B141" s="42"/>
      <c r="C141" s="42"/>
      <c r="D141" s="42"/>
      <c r="E141" s="42"/>
      <c r="F141" s="42"/>
      <c r="G141" s="42"/>
      <c r="H141" s="42"/>
      <c r="I141" s="54">
        <v>0.5</v>
      </c>
      <c r="J141" s="54">
        <v>0.2</v>
      </c>
      <c r="K141" s="55">
        <f t="shared" si="8"/>
        <v>0</v>
      </c>
      <c r="L141" s="79">
        <f t="shared" si="9"/>
        <v>0</v>
      </c>
      <c r="M141" s="43" t="str">
        <f t="shared" si="10"/>
        <v>No</v>
      </c>
      <c r="N141" s="43" t="str">
        <f t="shared" si="11"/>
        <v>No</v>
      </c>
    </row>
    <row r="142" spans="1:14" ht="16.5" thickBot="1" x14ac:dyDescent="0.3">
      <c r="A142" s="42"/>
      <c r="B142" s="42"/>
      <c r="C142" s="42"/>
      <c r="D142" s="42"/>
      <c r="E142" s="42"/>
      <c r="F142" s="42"/>
      <c r="G142" s="42"/>
      <c r="H142" s="42"/>
      <c r="I142" s="54">
        <v>0.5</v>
      </c>
      <c r="J142" s="54">
        <v>0.2</v>
      </c>
      <c r="K142" s="55">
        <f t="shared" si="8"/>
        <v>0</v>
      </c>
      <c r="L142" s="79">
        <f t="shared" si="9"/>
        <v>0</v>
      </c>
      <c r="M142" s="43" t="str">
        <f t="shared" si="10"/>
        <v>No</v>
      </c>
      <c r="N142" s="43" t="str">
        <f t="shared" si="11"/>
        <v>No</v>
      </c>
    </row>
    <row r="143" spans="1:14" ht="16.5" thickBot="1" x14ac:dyDescent="0.3">
      <c r="A143" s="42"/>
      <c r="B143" s="42"/>
      <c r="C143" s="42"/>
      <c r="D143" s="42"/>
      <c r="E143" s="42"/>
      <c r="F143" s="42"/>
      <c r="G143" s="42"/>
      <c r="H143" s="42"/>
      <c r="I143" s="54">
        <v>0.5</v>
      </c>
      <c r="J143" s="54">
        <v>0.2</v>
      </c>
      <c r="K143" s="55">
        <f t="shared" si="8"/>
        <v>0</v>
      </c>
      <c r="L143" s="79">
        <f t="shared" si="9"/>
        <v>0</v>
      </c>
      <c r="M143" s="43" t="str">
        <f t="shared" si="10"/>
        <v>No</v>
      </c>
      <c r="N143" s="43" t="str">
        <f t="shared" si="11"/>
        <v>No</v>
      </c>
    </row>
    <row r="144" spans="1:14" ht="16.5" thickBot="1" x14ac:dyDescent="0.3">
      <c r="A144" s="42"/>
      <c r="B144" s="42"/>
      <c r="C144" s="42"/>
      <c r="D144" s="42"/>
      <c r="E144" s="42"/>
      <c r="F144" s="42"/>
      <c r="G144" s="42"/>
      <c r="H144" s="42"/>
      <c r="I144" s="54">
        <v>0.5</v>
      </c>
      <c r="J144" s="54">
        <v>0.2</v>
      </c>
      <c r="K144" s="55">
        <f t="shared" si="8"/>
        <v>0</v>
      </c>
      <c r="L144" s="79">
        <f t="shared" si="9"/>
        <v>0</v>
      </c>
      <c r="M144" s="43" t="str">
        <f t="shared" si="10"/>
        <v>No</v>
      </c>
      <c r="N144" s="43" t="str">
        <f t="shared" si="11"/>
        <v>No</v>
      </c>
    </row>
    <row r="145" spans="1:14" ht="16.5" thickBot="1" x14ac:dyDescent="0.3">
      <c r="A145" s="42"/>
      <c r="B145" s="42"/>
      <c r="C145" s="42"/>
      <c r="D145" s="42"/>
      <c r="E145" s="42"/>
      <c r="F145" s="42"/>
      <c r="G145" s="42"/>
      <c r="H145" s="42"/>
      <c r="I145" s="54">
        <v>0.5</v>
      </c>
      <c r="J145" s="54">
        <v>0.2</v>
      </c>
      <c r="K145" s="55">
        <f t="shared" si="8"/>
        <v>0</v>
      </c>
      <c r="L145" s="79">
        <f t="shared" si="9"/>
        <v>0</v>
      </c>
      <c r="M145" s="43" t="str">
        <f t="shared" si="10"/>
        <v>No</v>
      </c>
      <c r="N145" s="43" t="str">
        <f t="shared" si="11"/>
        <v>No</v>
      </c>
    </row>
    <row r="146" spans="1:14" ht="16.5" thickBot="1" x14ac:dyDescent="0.3">
      <c r="A146" s="42"/>
      <c r="B146" s="42"/>
      <c r="C146" s="42"/>
      <c r="D146" s="42"/>
      <c r="E146" s="42"/>
      <c r="F146" s="42"/>
      <c r="G146" s="42"/>
      <c r="H146" s="42"/>
      <c r="I146" s="54">
        <v>0.5</v>
      </c>
      <c r="J146" s="54">
        <v>0.2</v>
      </c>
      <c r="K146" s="55">
        <f t="shared" si="8"/>
        <v>0</v>
      </c>
      <c r="L146" s="79">
        <f t="shared" si="9"/>
        <v>0</v>
      </c>
      <c r="M146" s="43" t="str">
        <f t="shared" si="10"/>
        <v>No</v>
      </c>
      <c r="N146" s="43" t="str">
        <f t="shared" si="11"/>
        <v>No</v>
      </c>
    </row>
    <row r="147" spans="1:14" ht="16.5" thickBot="1" x14ac:dyDescent="0.3">
      <c r="A147" s="42"/>
      <c r="B147" s="42"/>
      <c r="C147" s="42"/>
      <c r="D147" s="42"/>
      <c r="E147" s="42"/>
      <c r="F147" s="42"/>
      <c r="G147" s="42"/>
      <c r="H147" s="42"/>
      <c r="I147" s="54">
        <v>0.5</v>
      </c>
      <c r="J147" s="54">
        <v>0.2</v>
      </c>
      <c r="K147" s="55">
        <f t="shared" si="8"/>
        <v>0</v>
      </c>
      <c r="L147" s="79">
        <f t="shared" si="9"/>
        <v>0</v>
      </c>
      <c r="M147" s="43" t="str">
        <f t="shared" si="10"/>
        <v>No</v>
      </c>
      <c r="N147" s="43" t="str">
        <f t="shared" si="11"/>
        <v>No</v>
      </c>
    </row>
    <row r="148" spans="1:14" ht="16.5" thickBot="1" x14ac:dyDescent="0.3">
      <c r="A148" s="42"/>
      <c r="B148" s="42"/>
      <c r="C148" s="42"/>
      <c r="D148" s="42"/>
      <c r="E148" s="42"/>
      <c r="F148" s="42"/>
      <c r="G148" s="42"/>
      <c r="H148" s="42"/>
      <c r="I148" s="54">
        <v>0.5</v>
      </c>
      <c r="J148" s="54">
        <v>0.2</v>
      </c>
      <c r="K148" s="55">
        <f t="shared" si="8"/>
        <v>0</v>
      </c>
      <c r="L148" s="79">
        <f t="shared" si="9"/>
        <v>0</v>
      </c>
      <c r="M148" s="43" t="str">
        <f t="shared" si="10"/>
        <v>No</v>
      </c>
      <c r="N148" s="43" t="str">
        <f t="shared" si="11"/>
        <v>No</v>
      </c>
    </row>
    <row r="149" spans="1:14" ht="16.5" thickBot="1" x14ac:dyDescent="0.3">
      <c r="A149" s="42"/>
      <c r="B149" s="42"/>
      <c r="C149" s="42"/>
      <c r="D149" s="42"/>
      <c r="E149" s="42"/>
      <c r="F149" s="42"/>
      <c r="G149" s="42"/>
      <c r="H149" s="42"/>
      <c r="I149" s="54">
        <v>0.5</v>
      </c>
      <c r="J149" s="54">
        <v>0.2</v>
      </c>
      <c r="K149" s="55">
        <f t="shared" si="8"/>
        <v>0</v>
      </c>
      <c r="L149" s="79">
        <f t="shared" si="9"/>
        <v>0</v>
      </c>
      <c r="M149" s="43" t="str">
        <f t="shared" si="10"/>
        <v>No</v>
      </c>
      <c r="N149" s="43" t="str">
        <f t="shared" si="11"/>
        <v>No</v>
      </c>
    </row>
    <row r="150" spans="1:14" ht="16.5" thickBot="1" x14ac:dyDescent="0.3">
      <c r="A150" s="42"/>
      <c r="B150" s="42"/>
      <c r="C150" s="42"/>
      <c r="D150" s="42"/>
      <c r="E150" s="42"/>
      <c r="F150" s="42"/>
      <c r="G150" s="42"/>
      <c r="H150" s="42"/>
      <c r="I150" s="54">
        <v>0.5</v>
      </c>
      <c r="J150" s="54">
        <v>0.2</v>
      </c>
      <c r="K150" s="55">
        <f t="shared" si="8"/>
        <v>0</v>
      </c>
      <c r="L150" s="79">
        <f t="shared" si="9"/>
        <v>0</v>
      </c>
      <c r="M150" s="43" t="str">
        <f t="shared" si="10"/>
        <v>No</v>
      </c>
      <c r="N150" s="43" t="str">
        <f t="shared" si="11"/>
        <v>No</v>
      </c>
    </row>
    <row r="151" spans="1:14" ht="16.5" thickBot="1" x14ac:dyDescent="0.3">
      <c r="A151" s="42"/>
      <c r="B151" s="42"/>
      <c r="C151" s="42"/>
      <c r="D151" s="42"/>
      <c r="E151" s="42"/>
      <c r="F151" s="42"/>
      <c r="G151" s="42"/>
      <c r="H151" s="42"/>
      <c r="I151" s="54">
        <v>0.5</v>
      </c>
      <c r="J151" s="54">
        <v>0.2</v>
      </c>
      <c r="K151" s="55">
        <f t="shared" si="8"/>
        <v>0</v>
      </c>
      <c r="L151" s="79">
        <f t="shared" si="9"/>
        <v>0</v>
      </c>
      <c r="M151" s="43" t="str">
        <f t="shared" si="10"/>
        <v>No</v>
      </c>
      <c r="N151" s="43" t="str">
        <f t="shared" si="11"/>
        <v>No</v>
      </c>
    </row>
    <row r="152" spans="1:14" ht="16.5" thickBot="1" x14ac:dyDescent="0.3">
      <c r="A152" s="42"/>
      <c r="B152" s="42"/>
      <c r="C152" s="42"/>
      <c r="D152" s="42"/>
      <c r="E152" s="42"/>
      <c r="F152" s="42"/>
      <c r="G152" s="42"/>
      <c r="H152" s="42"/>
      <c r="I152" s="54">
        <v>0.5</v>
      </c>
      <c r="J152" s="54">
        <v>0.2</v>
      </c>
      <c r="K152" s="55">
        <f t="shared" si="8"/>
        <v>0</v>
      </c>
      <c r="L152" s="79">
        <f t="shared" si="9"/>
        <v>0</v>
      </c>
      <c r="M152" s="43" t="str">
        <f t="shared" si="10"/>
        <v>No</v>
      </c>
      <c r="N152" s="43" t="str">
        <f t="shared" si="11"/>
        <v>No</v>
      </c>
    </row>
    <row r="153" spans="1:14" ht="16.5" thickBot="1" x14ac:dyDescent="0.3">
      <c r="A153" s="42"/>
      <c r="B153" s="42"/>
      <c r="C153" s="42"/>
      <c r="D153" s="42"/>
      <c r="E153" s="42"/>
      <c r="F153" s="42"/>
      <c r="G153" s="42"/>
      <c r="H153" s="42"/>
      <c r="I153" s="54">
        <v>0.5</v>
      </c>
      <c r="J153" s="54">
        <v>0.2</v>
      </c>
      <c r="K153" s="55">
        <f t="shared" si="8"/>
        <v>0</v>
      </c>
      <c r="L153" s="79">
        <f t="shared" si="9"/>
        <v>0</v>
      </c>
      <c r="M153" s="43" t="str">
        <f t="shared" si="10"/>
        <v>No</v>
      </c>
      <c r="N153" s="43" t="str">
        <f t="shared" si="11"/>
        <v>No</v>
      </c>
    </row>
    <row r="154" spans="1:14" ht="16.5" thickBot="1" x14ac:dyDescent="0.3">
      <c r="A154" s="42"/>
      <c r="B154" s="42"/>
      <c r="C154" s="42"/>
      <c r="D154" s="42"/>
      <c r="E154" s="42"/>
      <c r="F154" s="42"/>
      <c r="G154" s="42"/>
      <c r="H154" s="42"/>
      <c r="I154" s="54">
        <v>0.5</v>
      </c>
      <c r="J154" s="54">
        <v>0.2</v>
      </c>
      <c r="K154" s="55">
        <f t="shared" si="8"/>
        <v>0</v>
      </c>
      <c r="L154" s="79">
        <f t="shared" si="9"/>
        <v>0</v>
      </c>
      <c r="M154" s="43" t="str">
        <f t="shared" si="10"/>
        <v>No</v>
      </c>
      <c r="N154" s="43" t="str">
        <f t="shared" si="11"/>
        <v>No</v>
      </c>
    </row>
    <row r="155" spans="1:14" ht="16.5" thickBot="1" x14ac:dyDescent="0.3">
      <c r="A155" s="42"/>
      <c r="B155" s="42"/>
      <c r="C155" s="42"/>
      <c r="D155" s="42"/>
      <c r="E155" s="42"/>
      <c r="F155" s="42"/>
      <c r="G155" s="42"/>
      <c r="H155" s="42"/>
      <c r="I155" s="54">
        <v>0.5</v>
      </c>
      <c r="J155" s="54">
        <v>0.2</v>
      </c>
      <c r="K155" s="55">
        <f t="shared" si="8"/>
        <v>0</v>
      </c>
      <c r="L155" s="79">
        <f t="shared" si="9"/>
        <v>0</v>
      </c>
      <c r="M155" s="43" t="str">
        <f t="shared" si="10"/>
        <v>No</v>
      </c>
      <c r="N155" s="43" t="str">
        <f t="shared" si="11"/>
        <v>No</v>
      </c>
    </row>
    <row r="156" spans="1:14" ht="16.5" thickBot="1" x14ac:dyDescent="0.3">
      <c r="A156" s="42"/>
      <c r="B156" s="42"/>
      <c r="C156" s="42"/>
      <c r="D156" s="42"/>
      <c r="E156" s="42"/>
      <c r="F156" s="42"/>
      <c r="G156" s="42"/>
      <c r="H156" s="42"/>
      <c r="I156" s="54">
        <v>0.5</v>
      </c>
      <c r="J156" s="54">
        <v>0.2</v>
      </c>
      <c r="K156" s="55">
        <f t="shared" si="8"/>
        <v>0</v>
      </c>
      <c r="L156" s="79">
        <f t="shared" si="9"/>
        <v>0</v>
      </c>
      <c r="M156" s="43" t="str">
        <f t="shared" si="10"/>
        <v>No</v>
      </c>
      <c r="N156" s="43" t="str">
        <f t="shared" si="11"/>
        <v>No</v>
      </c>
    </row>
    <row r="157" spans="1:14" ht="16.5" thickBot="1" x14ac:dyDescent="0.3">
      <c r="A157" s="42"/>
      <c r="B157" s="42"/>
      <c r="C157" s="42"/>
      <c r="D157" s="42"/>
      <c r="E157" s="42"/>
      <c r="F157" s="42"/>
      <c r="G157" s="42"/>
      <c r="H157" s="42"/>
      <c r="I157" s="54">
        <v>0.5</v>
      </c>
      <c r="J157" s="54">
        <v>0.2</v>
      </c>
      <c r="K157" s="55">
        <f t="shared" si="8"/>
        <v>0</v>
      </c>
      <c r="L157" s="79">
        <f t="shared" si="9"/>
        <v>0</v>
      </c>
      <c r="M157" s="43" t="str">
        <f t="shared" si="10"/>
        <v>No</v>
      </c>
      <c r="N157" s="43" t="str">
        <f t="shared" si="11"/>
        <v>No</v>
      </c>
    </row>
    <row r="158" spans="1:14" ht="16.5" thickBot="1" x14ac:dyDescent="0.3">
      <c r="A158" s="42"/>
      <c r="B158" s="42"/>
      <c r="C158" s="42"/>
      <c r="D158" s="42"/>
      <c r="E158" s="42"/>
      <c r="F158" s="42"/>
      <c r="G158" s="42"/>
      <c r="H158" s="42"/>
      <c r="I158" s="54">
        <v>0.5</v>
      </c>
      <c r="J158" s="54">
        <v>0.2</v>
      </c>
      <c r="K158" s="55">
        <f t="shared" si="8"/>
        <v>0</v>
      </c>
      <c r="L158" s="79">
        <f t="shared" si="9"/>
        <v>0</v>
      </c>
      <c r="M158" s="43" t="str">
        <f t="shared" si="10"/>
        <v>No</v>
      </c>
      <c r="N158" s="43" t="str">
        <f t="shared" si="11"/>
        <v>No</v>
      </c>
    </row>
    <row r="159" spans="1:14" ht="16.5" thickBot="1" x14ac:dyDescent="0.3">
      <c r="A159" s="42"/>
      <c r="B159" s="42"/>
      <c r="C159" s="42"/>
      <c r="D159" s="42"/>
      <c r="E159" s="42"/>
      <c r="F159" s="42"/>
      <c r="G159" s="42"/>
      <c r="H159" s="42"/>
      <c r="I159" s="54">
        <v>0.5</v>
      </c>
      <c r="J159" s="54">
        <v>0.2</v>
      </c>
      <c r="K159" s="55">
        <f t="shared" si="8"/>
        <v>0</v>
      </c>
      <c r="L159" s="79">
        <f t="shared" si="9"/>
        <v>0</v>
      </c>
      <c r="M159" s="43" t="str">
        <f t="shared" si="10"/>
        <v>No</v>
      </c>
      <c r="N159" s="43" t="str">
        <f t="shared" si="11"/>
        <v>No</v>
      </c>
    </row>
    <row r="160" spans="1:14" ht="16.5" thickBot="1" x14ac:dyDescent="0.3">
      <c r="A160" s="42"/>
      <c r="B160" s="42"/>
      <c r="C160" s="42"/>
      <c r="D160" s="42"/>
      <c r="E160" s="42"/>
      <c r="F160" s="42"/>
      <c r="G160" s="42"/>
      <c r="H160" s="42"/>
      <c r="I160" s="54">
        <v>0.5</v>
      </c>
      <c r="J160" s="54">
        <v>0.2</v>
      </c>
      <c r="K160" s="55">
        <f t="shared" si="8"/>
        <v>0</v>
      </c>
      <c r="L160" s="79">
        <f t="shared" si="9"/>
        <v>0</v>
      </c>
      <c r="M160" s="43" t="str">
        <f t="shared" si="10"/>
        <v>No</v>
      </c>
      <c r="N160" s="43" t="str">
        <f t="shared" si="11"/>
        <v>No</v>
      </c>
    </row>
    <row r="161" spans="1:14" ht="16.5" thickBot="1" x14ac:dyDescent="0.3">
      <c r="A161" s="42"/>
      <c r="B161" s="42"/>
      <c r="C161" s="42"/>
      <c r="D161" s="42"/>
      <c r="E161" s="42"/>
      <c r="F161" s="42"/>
      <c r="G161" s="42"/>
      <c r="H161" s="42"/>
      <c r="I161" s="54">
        <v>0.5</v>
      </c>
      <c r="J161" s="54">
        <v>0.2</v>
      </c>
      <c r="K161" s="55">
        <f t="shared" si="8"/>
        <v>0</v>
      </c>
      <c r="L161" s="79">
        <f t="shared" si="9"/>
        <v>0</v>
      </c>
      <c r="M161" s="43" t="str">
        <f t="shared" si="10"/>
        <v>No</v>
      </c>
      <c r="N161" s="43" t="str">
        <f t="shared" si="11"/>
        <v>No</v>
      </c>
    </row>
    <row r="162" spans="1:14" ht="16.5" thickBot="1" x14ac:dyDescent="0.3">
      <c r="A162" s="42"/>
      <c r="B162" s="42"/>
      <c r="C162" s="42"/>
      <c r="D162" s="42"/>
      <c r="E162" s="42"/>
      <c r="F162" s="42"/>
      <c r="G162" s="42"/>
      <c r="H162" s="42"/>
      <c r="I162" s="54">
        <v>0.5</v>
      </c>
      <c r="J162" s="54">
        <v>0.2</v>
      </c>
      <c r="K162" s="55">
        <f t="shared" si="8"/>
        <v>0</v>
      </c>
      <c r="L162" s="79">
        <f t="shared" si="9"/>
        <v>0</v>
      </c>
      <c r="M162" s="43" t="str">
        <f t="shared" si="10"/>
        <v>No</v>
      </c>
      <c r="N162" s="43" t="str">
        <f t="shared" si="11"/>
        <v>No</v>
      </c>
    </row>
    <row r="163" spans="1:14" ht="16.5" thickBot="1" x14ac:dyDescent="0.3">
      <c r="A163" s="42"/>
      <c r="B163" s="42"/>
      <c r="C163" s="42"/>
      <c r="D163" s="42"/>
      <c r="E163" s="42"/>
      <c r="F163" s="42"/>
      <c r="G163" s="42"/>
      <c r="H163" s="42"/>
      <c r="I163" s="54">
        <v>0.5</v>
      </c>
      <c r="J163" s="54">
        <v>0.2</v>
      </c>
      <c r="K163" s="55">
        <f t="shared" si="8"/>
        <v>0</v>
      </c>
      <c r="L163" s="79">
        <f t="shared" si="9"/>
        <v>0</v>
      </c>
      <c r="M163" s="43" t="str">
        <f t="shared" si="10"/>
        <v>No</v>
      </c>
      <c r="N163" s="43" t="str">
        <f t="shared" si="11"/>
        <v>No</v>
      </c>
    </row>
    <row r="164" spans="1:14" ht="16.5" thickBot="1" x14ac:dyDescent="0.3">
      <c r="A164" s="42"/>
      <c r="B164" s="42"/>
      <c r="C164" s="42"/>
      <c r="D164" s="42"/>
      <c r="E164" s="42"/>
      <c r="F164" s="42"/>
      <c r="G164" s="42"/>
      <c r="H164" s="42"/>
      <c r="I164" s="54">
        <v>0.5</v>
      </c>
      <c r="J164" s="54">
        <v>0.2</v>
      </c>
      <c r="K164" s="55">
        <f t="shared" si="8"/>
        <v>0</v>
      </c>
      <c r="L164" s="79">
        <f t="shared" si="9"/>
        <v>0</v>
      </c>
      <c r="M164" s="43" t="str">
        <f t="shared" si="10"/>
        <v>No</v>
      </c>
      <c r="N164" s="43" t="str">
        <f t="shared" si="11"/>
        <v>No</v>
      </c>
    </row>
    <row r="165" spans="1:14" ht="16.5" thickBot="1" x14ac:dyDescent="0.3">
      <c r="A165" s="42"/>
      <c r="B165" s="42"/>
      <c r="C165" s="42"/>
      <c r="D165" s="42"/>
      <c r="E165" s="42"/>
      <c r="F165" s="42"/>
      <c r="G165" s="42"/>
      <c r="H165" s="42"/>
      <c r="I165" s="54">
        <v>0.5</v>
      </c>
      <c r="J165" s="54">
        <v>0.2</v>
      </c>
      <c r="K165" s="55">
        <f t="shared" si="8"/>
        <v>0</v>
      </c>
      <c r="L165" s="79">
        <f t="shared" si="9"/>
        <v>0</v>
      </c>
      <c r="M165" s="43" t="str">
        <f t="shared" si="10"/>
        <v>No</v>
      </c>
      <c r="N165" s="43" t="str">
        <f t="shared" si="11"/>
        <v>No</v>
      </c>
    </row>
    <row r="166" spans="1:14" ht="16.5" thickBot="1" x14ac:dyDescent="0.3">
      <c r="A166" s="42"/>
      <c r="B166" s="42"/>
      <c r="C166" s="42"/>
      <c r="D166" s="42"/>
      <c r="E166" s="42"/>
      <c r="F166" s="42"/>
      <c r="G166" s="42"/>
      <c r="H166" s="42"/>
      <c r="I166" s="54">
        <v>0.5</v>
      </c>
      <c r="J166" s="54">
        <v>0.2</v>
      </c>
      <c r="K166" s="55">
        <f t="shared" si="8"/>
        <v>0</v>
      </c>
      <c r="L166" s="79">
        <f t="shared" si="9"/>
        <v>0</v>
      </c>
      <c r="M166" s="43" t="str">
        <f t="shared" si="10"/>
        <v>No</v>
      </c>
      <c r="N166" s="43" t="str">
        <f t="shared" si="11"/>
        <v>No</v>
      </c>
    </row>
    <row r="167" spans="1:14" ht="16.5" thickBot="1" x14ac:dyDescent="0.3">
      <c r="A167" s="42"/>
      <c r="B167" s="42"/>
      <c r="C167" s="42"/>
      <c r="D167" s="42"/>
      <c r="E167" s="42"/>
      <c r="F167" s="42"/>
      <c r="G167" s="42"/>
      <c r="H167" s="42"/>
      <c r="I167" s="54">
        <v>0.5</v>
      </c>
      <c r="J167" s="54">
        <v>0.2</v>
      </c>
      <c r="K167" s="55">
        <f t="shared" si="8"/>
        <v>0</v>
      </c>
      <c r="L167" s="79">
        <f t="shared" si="9"/>
        <v>0</v>
      </c>
      <c r="M167" s="43" t="str">
        <f t="shared" si="10"/>
        <v>No</v>
      </c>
      <c r="N167" s="43" t="str">
        <f t="shared" si="11"/>
        <v>No</v>
      </c>
    </row>
    <row r="168" spans="1:14" ht="16.5" thickBot="1" x14ac:dyDescent="0.3">
      <c r="A168" s="42"/>
      <c r="B168" s="42"/>
      <c r="C168" s="42"/>
      <c r="D168" s="42"/>
      <c r="E168" s="42"/>
      <c r="F168" s="42"/>
      <c r="G168" s="42"/>
      <c r="H168" s="42"/>
      <c r="I168" s="54">
        <v>0.5</v>
      </c>
      <c r="J168" s="54">
        <v>0.2</v>
      </c>
      <c r="K168" s="55">
        <f t="shared" si="8"/>
        <v>0</v>
      </c>
      <c r="L168" s="79">
        <f t="shared" si="9"/>
        <v>0</v>
      </c>
      <c r="M168" s="43" t="str">
        <f t="shared" si="10"/>
        <v>No</v>
      </c>
      <c r="N168" s="43" t="str">
        <f t="shared" si="11"/>
        <v>No</v>
      </c>
    </row>
    <row r="169" spans="1:14" ht="16.5" thickBot="1" x14ac:dyDescent="0.3">
      <c r="A169" s="42"/>
      <c r="B169" s="42"/>
      <c r="C169" s="42"/>
      <c r="D169" s="42"/>
      <c r="E169" s="42"/>
      <c r="F169" s="42"/>
      <c r="G169" s="42"/>
      <c r="H169" s="42"/>
      <c r="I169" s="54">
        <v>0.5</v>
      </c>
      <c r="J169" s="54">
        <v>0.2</v>
      </c>
      <c r="K169" s="55">
        <f t="shared" si="8"/>
        <v>0</v>
      </c>
      <c r="L169" s="79">
        <f t="shared" si="9"/>
        <v>0</v>
      </c>
      <c r="M169" s="43" t="str">
        <f t="shared" si="10"/>
        <v>No</v>
      </c>
      <c r="N169" s="43" t="str">
        <f t="shared" si="11"/>
        <v>No</v>
      </c>
    </row>
    <row r="170" spans="1:14" ht="16.5" thickBot="1" x14ac:dyDescent="0.3">
      <c r="A170" s="42"/>
      <c r="B170" s="42"/>
      <c r="C170" s="42"/>
      <c r="D170" s="42"/>
      <c r="E170" s="42"/>
      <c r="F170" s="42"/>
      <c r="G170" s="42"/>
      <c r="H170" s="42"/>
      <c r="I170" s="54">
        <v>0.5</v>
      </c>
      <c r="J170" s="54">
        <v>0.2</v>
      </c>
      <c r="K170" s="55">
        <f t="shared" si="8"/>
        <v>0</v>
      </c>
      <c r="L170" s="79">
        <f t="shared" si="9"/>
        <v>0</v>
      </c>
      <c r="M170" s="43" t="str">
        <f t="shared" si="10"/>
        <v>No</v>
      </c>
      <c r="N170" s="43" t="str">
        <f t="shared" si="11"/>
        <v>No</v>
      </c>
    </row>
    <row r="171" spans="1:14" ht="16.5" thickBot="1" x14ac:dyDescent="0.3">
      <c r="A171" s="42"/>
      <c r="B171" s="42"/>
      <c r="C171" s="42"/>
      <c r="D171" s="42"/>
      <c r="E171" s="42"/>
      <c r="F171" s="42"/>
      <c r="G171" s="42"/>
      <c r="H171" s="42"/>
      <c r="I171" s="54">
        <v>0.5</v>
      </c>
      <c r="J171" s="54">
        <v>0.2</v>
      </c>
      <c r="K171" s="55">
        <f t="shared" si="8"/>
        <v>0</v>
      </c>
      <c r="L171" s="79">
        <f t="shared" si="9"/>
        <v>0</v>
      </c>
      <c r="M171" s="43" t="str">
        <f t="shared" si="10"/>
        <v>No</v>
      </c>
      <c r="N171" s="43" t="str">
        <f t="shared" si="11"/>
        <v>No</v>
      </c>
    </row>
    <row r="172" spans="1:14" ht="16.5" thickBot="1" x14ac:dyDescent="0.3">
      <c r="A172" s="42"/>
      <c r="B172" s="42"/>
      <c r="C172" s="42"/>
      <c r="D172" s="42"/>
      <c r="E172" s="42"/>
      <c r="F172" s="42"/>
      <c r="G172" s="42"/>
      <c r="H172" s="42"/>
      <c r="I172" s="54">
        <v>0.5</v>
      </c>
      <c r="J172" s="54">
        <v>0.2</v>
      </c>
      <c r="K172" s="55">
        <f t="shared" si="8"/>
        <v>0</v>
      </c>
      <c r="L172" s="79">
        <f t="shared" si="9"/>
        <v>0</v>
      </c>
      <c r="M172" s="43" t="str">
        <f t="shared" si="10"/>
        <v>No</v>
      </c>
      <c r="N172" s="43" t="str">
        <f t="shared" si="11"/>
        <v>No</v>
      </c>
    </row>
    <row r="173" spans="1:14" ht="16.5" thickBot="1" x14ac:dyDescent="0.3">
      <c r="A173" s="42"/>
      <c r="B173" s="42"/>
      <c r="C173" s="42"/>
      <c r="D173" s="42"/>
      <c r="E173" s="42"/>
      <c r="F173" s="42"/>
      <c r="G173" s="42"/>
      <c r="H173" s="42"/>
      <c r="I173" s="54">
        <v>0.5</v>
      </c>
      <c r="J173" s="54">
        <v>0.2</v>
      </c>
      <c r="K173" s="55">
        <f t="shared" si="8"/>
        <v>0</v>
      </c>
      <c r="L173" s="79">
        <f t="shared" si="9"/>
        <v>0</v>
      </c>
      <c r="M173" s="43" t="str">
        <f t="shared" si="10"/>
        <v>No</v>
      </c>
      <c r="N173" s="43" t="str">
        <f t="shared" si="11"/>
        <v>No</v>
      </c>
    </row>
    <row r="174" spans="1:14" ht="16.5" thickBot="1" x14ac:dyDescent="0.3">
      <c r="A174" s="42"/>
      <c r="B174" s="42"/>
      <c r="C174" s="42"/>
      <c r="D174" s="42"/>
      <c r="E174" s="42"/>
      <c r="F174" s="42"/>
      <c r="G174" s="42"/>
      <c r="H174" s="42"/>
      <c r="I174" s="54">
        <v>0.5</v>
      </c>
      <c r="J174" s="54">
        <v>0.2</v>
      </c>
      <c r="K174" s="55">
        <f t="shared" si="8"/>
        <v>0</v>
      </c>
      <c r="L174" s="79">
        <f t="shared" si="9"/>
        <v>0</v>
      </c>
      <c r="M174" s="43" t="str">
        <f t="shared" si="10"/>
        <v>No</v>
      </c>
      <c r="N174" s="43" t="str">
        <f t="shared" si="11"/>
        <v>No</v>
      </c>
    </row>
    <row r="175" spans="1:14" ht="16.5" thickBot="1" x14ac:dyDescent="0.3">
      <c r="A175" s="42"/>
      <c r="B175" s="42"/>
      <c r="C175" s="42"/>
      <c r="D175" s="42"/>
      <c r="E175" s="42"/>
      <c r="F175" s="42"/>
      <c r="G175" s="42"/>
      <c r="H175" s="42"/>
      <c r="I175" s="54">
        <v>0.5</v>
      </c>
      <c r="J175" s="54">
        <v>0.2</v>
      </c>
      <c r="K175" s="55">
        <f t="shared" si="8"/>
        <v>0</v>
      </c>
      <c r="L175" s="79">
        <f t="shared" si="9"/>
        <v>0</v>
      </c>
      <c r="M175" s="43" t="str">
        <f t="shared" si="10"/>
        <v>No</v>
      </c>
      <c r="N175" s="43" t="str">
        <f t="shared" si="11"/>
        <v>No</v>
      </c>
    </row>
    <row r="176" spans="1:14" ht="16.5" thickBot="1" x14ac:dyDescent="0.3">
      <c r="A176" s="42"/>
      <c r="B176" s="42"/>
      <c r="C176" s="42"/>
      <c r="D176" s="42"/>
      <c r="E176" s="42"/>
      <c r="F176" s="42"/>
      <c r="G176" s="42"/>
      <c r="H176" s="42"/>
      <c r="I176" s="54">
        <v>0.5</v>
      </c>
      <c r="J176" s="54">
        <v>0.2</v>
      </c>
      <c r="K176" s="55">
        <f t="shared" si="8"/>
        <v>0</v>
      </c>
      <c r="L176" s="79">
        <f t="shared" si="9"/>
        <v>0</v>
      </c>
      <c r="M176" s="43" t="str">
        <f t="shared" si="10"/>
        <v>No</v>
      </c>
      <c r="N176" s="43" t="str">
        <f t="shared" si="11"/>
        <v>No</v>
      </c>
    </row>
    <row r="177" spans="1:14" ht="16.5" thickBot="1" x14ac:dyDescent="0.3">
      <c r="A177" s="42"/>
      <c r="B177" s="42"/>
      <c r="C177" s="42"/>
      <c r="D177" s="42"/>
      <c r="E177" s="42"/>
      <c r="F177" s="42"/>
      <c r="G177" s="42"/>
      <c r="H177" s="42"/>
      <c r="I177" s="54">
        <v>0.5</v>
      </c>
      <c r="J177" s="54">
        <v>0.2</v>
      </c>
      <c r="K177" s="55">
        <f t="shared" si="8"/>
        <v>0</v>
      </c>
      <c r="L177" s="79">
        <f t="shared" si="9"/>
        <v>0</v>
      </c>
      <c r="M177" s="43" t="str">
        <f t="shared" si="10"/>
        <v>No</v>
      </c>
      <c r="N177" s="43" t="str">
        <f t="shared" si="11"/>
        <v>No</v>
      </c>
    </row>
    <row r="178" spans="1:14" ht="16.5" thickBot="1" x14ac:dyDescent="0.3">
      <c r="A178" s="42"/>
      <c r="B178" s="42"/>
      <c r="C178" s="42"/>
      <c r="D178" s="42"/>
      <c r="E178" s="42"/>
      <c r="F178" s="42"/>
      <c r="G178" s="42"/>
      <c r="H178" s="42"/>
      <c r="I178" s="54">
        <v>0.5</v>
      </c>
      <c r="J178" s="54">
        <v>0.2</v>
      </c>
      <c r="K178" s="55">
        <f t="shared" si="8"/>
        <v>0</v>
      </c>
      <c r="L178" s="79">
        <f t="shared" si="9"/>
        <v>0</v>
      </c>
      <c r="M178" s="43" t="str">
        <f t="shared" si="10"/>
        <v>No</v>
      </c>
      <c r="N178" s="43" t="str">
        <f t="shared" si="11"/>
        <v>No</v>
      </c>
    </row>
    <row r="179" spans="1:14" ht="16.5" thickBot="1" x14ac:dyDescent="0.3">
      <c r="A179" s="42"/>
      <c r="B179" s="42"/>
      <c r="C179" s="42"/>
      <c r="D179" s="42"/>
      <c r="E179" s="42"/>
      <c r="F179" s="42"/>
      <c r="G179" s="42"/>
      <c r="H179" s="42"/>
      <c r="I179" s="54">
        <v>0.5</v>
      </c>
      <c r="J179" s="54">
        <v>0.2</v>
      </c>
      <c r="K179" s="55">
        <f t="shared" si="8"/>
        <v>0</v>
      </c>
      <c r="L179" s="79">
        <f t="shared" si="9"/>
        <v>0</v>
      </c>
      <c r="M179" s="43" t="str">
        <f t="shared" si="10"/>
        <v>No</v>
      </c>
      <c r="N179" s="43" t="str">
        <f t="shared" si="11"/>
        <v>No</v>
      </c>
    </row>
    <row r="180" spans="1:14" ht="16.5" thickBot="1" x14ac:dyDescent="0.3">
      <c r="A180" s="42"/>
      <c r="B180" s="42"/>
      <c r="C180" s="42"/>
      <c r="D180" s="42"/>
      <c r="E180" s="42"/>
      <c r="F180" s="42"/>
      <c r="G180" s="42"/>
      <c r="H180" s="42"/>
      <c r="I180" s="54">
        <v>0.5</v>
      </c>
      <c r="J180" s="54">
        <v>0.2</v>
      </c>
      <c r="K180" s="55">
        <f t="shared" si="8"/>
        <v>0</v>
      </c>
      <c r="L180" s="79">
        <f t="shared" si="9"/>
        <v>0</v>
      </c>
      <c r="M180" s="43" t="str">
        <f t="shared" si="10"/>
        <v>No</v>
      </c>
      <c r="N180" s="43" t="str">
        <f t="shared" si="11"/>
        <v>No</v>
      </c>
    </row>
    <row r="181" spans="1:14" ht="16.5" thickBot="1" x14ac:dyDescent="0.3">
      <c r="A181" s="42"/>
      <c r="B181" s="42"/>
      <c r="C181" s="42"/>
      <c r="D181" s="42"/>
      <c r="E181" s="42"/>
      <c r="F181" s="42"/>
      <c r="G181" s="42"/>
      <c r="H181" s="42"/>
      <c r="I181" s="54">
        <v>0.5</v>
      </c>
      <c r="J181" s="54">
        <v>0.2</v>
      </c>
      <c r="K181" s="55">
        <f t="shared" si="8"/>
        <v>0</v>
      </c>
      <c r="L181" s="79">
        <f t="shared" si="9"/>
        <v>0</v>
      </c>
      <c r="M181" s="43" t="str">
        <f t="shared" si="10"/>
        <v>No</v>
      </c>
      <c r="N181" s="43" t="str">
        <f t="shared" si="11"/>
        <v>No</v>
      </c>
    </row>
    <row r="182" spans="1:14" ht="16.5" thickBot="1" x14ac:dyDescent="0.3">
      <c r="A182" s="42"/>
      <c r="B182" s="42"/>
      <c r="C182" s="42"/>
      <c r="D182" s="42"/>
      <c r="E182" s="42"/>
      <c r="F182" s="42"/>
      <c r="G182" s="42"/>
      <c r="H182" s="42"/>
      <c r="I182" s="54">
        <v>0.5</v>
      </c>
      <c r="J182" s="54">
        <v>0.2</v>
      </c>
      <c r="K182" s="55">
        <f t="shared" si="8"/>
        <v>0</v>
      </c>
      <c r="L182" s="79">
        <f t="shared" si="9"/>
        <v>0</v>
      </c>
      <c r="M182" s="43" t="str">
        <f t="shared" si="10"/>
        <v>No</v>
      </c>
      <c r="N182" s="43" t="str">
        <f t="shared" si="11"/>
        <v>No</v>
      </c>
    </row>
    <row r="183" spans="1:14" ht="16.5" thickBot="1" x14ac:dyDescent="0.3">
      <c r="A183" s="42"/>
      <c r="B183" s="42"/>
      <c r="C183" s="42"/>
      <c r="D183" s="42"/>
      <c r="E183" s="42"/>
      <c r="F183" s="42"/>
      <c r="G183" s="42"/>
      <c r="H183" s="42"/>
      <c r="I183" s="54">
        <v>0.5</v>
      </c>
      <c r="J183" s="54">
        <v>0.2</v>
      </c>
      <c r="K183" s="55">
        <f t="shared" si="8"/>
        <v>0</v>
      </c>
      <c r="L183" s="79">
        <f t="shared" si="9"/>
        <v>0</v>
      </c>
      <c r="M183" s="43" t="str">
        <f t="shared" si="10"/>
        <v>No</v>
      </c>
      <c r="N183" s="43" t="str">
        <f t="shared" si="11"/>
        <v>No</v>
      </c>
    </row>
    <row r="184" spans="1:14" ht="16.5" thickBot="1" x14ac:dyDescent="0.3">
      <c r="A184" s="42"/>
      <c r="B184" s="42"/>
      <c r="C184" s="42"/>
      <c r="D184" s="42"/>
      <c r="E184" s="42"/>
      <c r="F184" s="42"/>
      <c r="G184" s="42"/>
      <c r="H184" s="42"/>
      <c r="I184" s="54">
        <v>0.5</v>
      </c>
      <c r="J184" s="54">
        <v>0.2</v>
      </c>
      <c r="K184" s="55">
        <f t="shared" si="8"/>
        <v>0</v>
      </c>
      <c r="L184" s="79">
        <f t="shared" si="9"/>
        <v>0</v>
      </c>
      <c r="M184" s="43" t="str">
        <f t="shared" si="10"/>
        <v>No</v>
      </c>
      <c r="N184" s="43" t="str">
        <f t="shared" si="11"/>
        <v>No</v>
      </c>
    </row>
    <row r="185" spans="1:14" ht="16.5" thickBot="1" x14ac:dyDescent="0.3">
      <c r="A185" s="42"/>
      <c r="B185" s="42"/>
      <c r="C185" s="42"/>
      <c r="D185" s="42"/>
      <c r="E185" s="42"/>
      <c r="F185" s="42"/>
      <c r="G185" s="42"/>
      <c r="H185" s="42"/>
      <c r="I185" s="54">
        <v>0.5</v>
      </c>
      <c r="J185" s="54">
        <v>0.2</v>
      </c>
      <c r="K185" s="55">
        <f t="shared" si="8"/>
        <v>0</v>
      </c>
      <c r="L185" s="79">
        <f t="shared" si="9"/>
        <v>0</v>
      </c>
      <c r="M185" s="43" t="str">
        <f t="shared" si="10"/>
        <v>No</v>
      </c>
      <c r="N185" s="43" t="str">
        <f t="shared" si="11"/>
        <v>No</v>
      </c>
    </row>
    <row r="186" spans="1:14" ht="16.5" thickBot="1" x14ac:dyDescent="0.3">
      <c r="A186" s="42"/>
      <c r="B186" s="42"/>
      <c r="C186" s="42"/>
      <c r="D186" s="42"/>
      <c r="E186" s="42"/>
      <c r="F186" s="42"/>
      <c r="G186" s="42"/>
      <c r="H186" s="42"/>
      <c r="I186" s="54">
        <v>0.5</v>
      </c>
      <c r="J186" s="54">
        <v>0.2</v>
      </c>
      <c r="K186" s="55">
        <f t="shared" si="8"/>
        <v>0</v>
      </c>
      <c r="L186" s="79">
        <f t="shared" si="9"/>
        <v>0</v>
      </c>
      <c r="M186" s="43" t="str">
        <f t="shared" si="10"/>
        <v>No</v>
      </c>
      <c r="N186" s="43" t="str">
        <f t="shared" si="11"/>
        <v>No</v>
      </c>
    </row>
    <row r="187" spans="1:14" ht="16.5" thickBot="1" x14ac:dyDescent="0.3">
      <c r="A187" s="42"/>
      <c r="B187" s="42"/>
      <c r="C187" s="42"/>
      <c r="D187" s="42"/>
      <c r="E187" s="42"/>
      <c r="F187" s="42"/>
      <c r="G187" s="42"/>
      <c r="H187" s="42"/>
      <c r="I187" s="54">
        <v>0.5</v>
      </c>
      <c r="J187" s="54">
        <v>0.2</v>
      </c>
      <c r="K187" s="55">
        <f t="shared" si="8"/>
        <v>0</v>
      </c>
      <c r="L187" s="79">
        <f t="shared" si="9"/>
        <v>0</v>
      </c>
      <c r="M187" s="43" t="str">
        <f t="shared" si="10"/>
        <v>No</v>
      </c>
      <c r="N187" s="43" t="str">
        <f t="shared" si="11"/>
        <v>No</v>
      </c>
    </row>
    <row r="188" spans="1:14" ht="16.5" thickBot="1" x14ac:dyDescent="0.3">
      <c r="A188" s="42"/>
      <c r="B188" s="42"/>
      <c r="C188" s="42"/>
      <c r="D188" s="42"/>
      <c r="E188" s="42"/>
      <c r="F188" s="42"/>
      <c r="G188" s="42"/>
      <c r="H188" s="42"/>
      <c r="I188" s="54">
        <v>0.5</v>
      </c>
      <c r="J188" s="54">
        <v>0.2</v>
      </c>
      <c r="K188" s="55">
        <f t="shared" si="8"/>
        <v>0</v>
      </c>
      <c r="L188" s="79">
        <f t="shared" si="9"/>
        <v>0</v>
      </c>
      <c r="M188" s="43" t="str">
        <f t="shared" si="10"/>
        <v>No</v>
      </c>
      <c r="N188" s="43" t="str">
        <f t="shared" si="11"/>
        <v>No</v>
      </c>
    </row>
    <row r="189" spans="1:14" ht="16.5" thickBot="1" x14ac:dyDescent="0.3">
      <c r="A189" s="42"/>
      <c r="B189" s="42"/>
      <c r="C189" s="42"/>
      <c r="D189" s="42"/>
      <c r="E189" s="42"/>
      <c r="F189" s="42"/>
      <c r="G189" s="42"/>
      <c r="H189" s="42"/>
      <c r="I189" s="54">
        <v>0.5</v>
      </c>
      <c r="J189" s="54">
        <v>0.2</v>
      </c>
      <c r="K189" s="55">
        <f t="shared" si="8"/>
        <v>0</v>
      </c>
      <c r="L189" s="79">
        <f t="shared" si="9"/>
        <v>0</v>
      </c>
      <c r="M189" s="43" t="str">
        <f t="shared" si="10"/>
        <v>No</v>
      </c>
      <c r="N189" s="43" t="str">
        <f t="shared" si="11"/>
        <v>No</v>
      </c>
    </row>
    <row r="190" spans="1:14" ht="16.5" thickBot="1" x14ac:dyDescent="0.3">
      <c r="A190" s="42"/>
      <c r="B190" s="42"/>
      <c r="C190" s="42"/>
      <c r="D190" s="42"/>
      <c r="E190" s="42"/>
      <c r="F190" s="42"/>
      <c r="G190" s="42"/>
      <c r="H190" s="42"/>
      <c r="I190" s="54">
        <v>0.5</v>
      </c>
      <c r="J190" s="54">
        <v>0.2</v>
      </c>
      <c r="K190" s="55">
        <f t="shared" si="8"/>
        <v>0</v>
      </c>
      <c r="L190" s="79">
        <f t="shared" si="9"/>
        <v>0</v>
      </c>
      <c r="M190" s="43" t="str">
        <f t="shared" si="10"/>
        <v>No</v>
      </c>
      <c r="N190" s="43" t="str">
        <f t="shared" si="11"/>
        <v>No</v>
      </c>
    </row>
    <row r="191" spans="1:14" ht="16.5" thickBot="1" x14ac:dyDescent="0.3">
      <c r="A191" s="42"/>
      <c r="B191" s="42"/>
      <c r="C191" s="42"/>
      <c r="D191" s="42"/>
      <c r="E191" s="42"/>
      <c r="F191" s="42"/>
      <c r="G191" s="42"/>
      <c r="H191" s="42"/>
      <c r="I191" s="54">
        <v>0.5</v>
      </c>
      <c r="J191" s="54">
        <v>0.2</v>
      </c>
      <c r="K191" s="55">
        <f t="shared" si="8"/>
        <v>0</v>
      </c>
      <c r="L191" s="79">
        <f t="shared" si="9"/>
        <v>0</v>
      </c>
      <c r="M191" s="43" t="str">
        <f t="shared" si="10"/>
        <v>No</v>
      </c>
      <c r="N191" s="43" t="str">
        <f t="shared" si="11"/>
        <v>No</v>
      </c>
    </row>
    <row r="192" spans="1:14" ht="16.5" thickBot="1" x14ac:dyDescent="0.3">
      <c r="A192" s="42"/>
      <c r="B192" s="42"/>
      <c r="C192" s="42"/>
      <c r="D192" s="42"/>
      <c r="E192" s="42"/>
      <c r="F192" s="42"/>
      <c r="G192" s="42"/>
      <c r="H192" s="42"/>
      <c r="I192" s="54">
        <v>0.5</v>
      </c>
      <c r="J192" s="54">
        <v>0.2</v>
      </c>
      <c r="K192" s="55">
        <f t="shared" si="8"/>
        <v>0</v>
      </c>
      <c r="L192" s="79">
        <f t="shared" si="9"/>
        <v>0</v>
      </c>
      <c r="M192" s="43" t="str">
        <f t="shared" si="10"/>
        <v>No</v>
      </c>
      <c r="N192" s="43" t="str">
        <f t="shared" si="11"/>
        <v>No</v>
      </c>
    </row>
    <row r="193" spans="1:14" ht="16.5" thickBot="1" x14ac:dyDescent="0.3">
      <c r="A193" s="42"/>
      <c r="B193" s="42"/>
      <c r="C193" s="42"/>
      <c r="D193" s="42"/>
      <c r="E193" s="42"/>
      <c r="F193" s="42"/>
      <c r="G193" s="42"/>
      <c r="H193" s="42"/>
      <c r="I193" s="54">
        <v>0.5</v>
      </c>
      <c r="J193" s="54">
        <v>0.2</v>
      </c>
      <c r="K193" s="55">
        <f t="shared" si="8"/>
        <v>0</v>
      </c>
      <c r="L193" s="79">
        <f t="shared" si="9"/>
        <v>0</v>
      </c>
      <c r="M193" s="43" t="str">
        <f t="shared" si="10"/>
        <v>No</v>
      </c>
      <c r="N193" s="43" t="str">
        <f t="shared" si="11"/>
        <v>No</v>
      </c>
    </row>
    <row r="194" spans="1:14" ht="16.5" thickBot="1" x14ac:dyDescent="0.3">
      <c r="A194" s="42"/>
      <c r="B194" s="42"/>
      <c r="C194" s="42"/>
      <c r="D194" s="42"/>
      <c r="E194" s="42"/>
      <c r="F194" s="42"/>
      <c r="G194" s="42"/>
      <c r="H194" s="42"/>
      <c r="I194" s="54">
        <v>0.5</v>
      </c>
      <c r="J194" s="54">
        <v>0.2</v>
      </c>
      <c r="K194" s="55">
        <f t="shared" si="8"/>
        <v>0</v>
      </c>
      <c r="L194" s="79">
        <f t="shared" si="9"/>
        <v>0</v>
      </c>
      <c r="M194" s="43" t="str">
        <f t="shared" si="10"/>
        <v>No</v>
      </c>
      <c r="N194" s="43" t="str">
        <f t="shared" si="11"/>
        <v>No</v>
      </c>
    </row>
  </sheetData>
  <mergeCells count="9">
    <mergeCell ref="P24:T33"/>
    <mergeCell ref="E1:L1"/>
    <mergeCell ref="E2:L2"/>
    <mergeCell ref="A3:N3"/>
    <mergeCell ref="P6:Q6"/>
    <mergeCell ref="P7:Q7"/>
    <mergeCell ref="A1:A2"/>
    <mergeCell ref="B1:D1"/>
    <mergeCell ref="B2:D2"/>
  </mergeCells>
  <conditionalFormatting sqref="M5:N194">
    <cfRule type="containsText" dxfId="15" priority="5" operator="containsText" text="No">
      <formula>NOT(ISERROR(SEARCH("No",M5)))</formula>
    </cfRule>
    <cfRule type="containsText" dxfId="14" priority="6" operator="containsText" text="Yes">
      <formula>NOT(ISERROR(SEARCH("Yes",M5)))</formula>
    </cfRule>
  </conditionalFormatting>
  <conditionalFormatting sqref="R15:R16">
    <cfRule type="iconSet" priority="4">
      <iconSet>
        <cfvo type="percent" val="0"/>
        <cfvo type="num" val="1"/>
        <cfvo type="num" val="2"/>
      </iconSet>
    </cfRule>
  </conditionalFormatting>
  <conditionalFormatting sqref="R19">
    <cfRule type="iconSet" priority="3">
      <iconSet>
        <cfvo type="percent" val="0"/>
        <cfvo type="num" val="1"/>
        <cfvo type="num" val="2"/>
      </iconSet>
    </cfRule>
  </conditionalFormatting>
  <conditionalFormatting sqref="S15:S16">
    <cfRule type="iconSet" priority="2">
      <iconSet>
        <cfvo type="percent" val="0"/>
        <cfvo type="num" val="1"/>
        <cfvo type="num" val="2"/>
      </iconSet>
    </cfRule>
  </conditionalFormatting>
  <conditionalFormatting sqref="S19">
    <cfRule type="iconSet" priority="1">
      <iconSet>
        <cfvo type="percent" val="0"/>
        <cfvo type="num" val="1"/>
        <cfvo type="num" val="2"/>
      </iconSet>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R40"/>
  <sheetViews>
    <sheetView workbookViewId="0">
      <selection sqref="A1:B2"/>
    </sheetView>
  </sheetViews>
  <sheetFormatPr defaultColWidth="8.85546875" defaultRowHeight="15" x14ac:dyDescent="0.25"/>
  <cols>
    <col min="1" max="2" width="24.28515625" style="33" customWidth="1"/>
    <col min="3" max="3" width="9" style="33" customWidth="1"/>
    <col min="4" max="4" width="9.4257812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17" t="s">
        <v>124</v>
      </c>
      <c r="B1" s="117"/>
      <c r="C1" s="96" t="s">
        <v>64</v>
      </c>
      <c r="D1" s="96"/>
      <c r="E1" s="97"/>
      <c r="F1" s="97"/>
      <c r="G1" s="97"/>
      <c r="H1" s="107"/>
      <c r="I1" s="30" t="s">
        <v>65</v>
      </c>
      <c r="J1" s="60"/>
      <c r="K1" s="31"/>
      <c r="L1" s="58" t="s">
        <v>64</v>
      </c>
      <c r="M1" s="71">
        <f>E1</f>
        <v>0</v>
      </c>
      <c r="N1" s="59"/>
      <c r="O1" s="58" t="s">
        <v>65</v>
      </c>
      <c r="P1" s="61">
        <f>J1</f>
        <v>0</v>
      </c>
    </row>
    <row r="2" spans="1:18" ht="15.6" customHeight="1" thickBot="1" x14ac:dyDescent="0.3">
      <c r="A2" s="118"/>
      <c r="B2" s="118"/>
      <c r="C2" s="96" t="s">
        <v>67</v>
      </c>
      <c r="D2" s="96"/>
      <c r="E2" s="97"/>
      <c r="F2" s="97"/>
      <c r="G2" s="98"/>
      <c r="H2" s="107"/>
      <c r="I2" s="30" t="s">
        <v>66</v>
      </c>
      <c r="J2" s="72"/>
      <c r="K2" s="31"/>
      <c r="L2" s="58" t="s">
        <v>67</v>
      </c>
      <c r="M2" s="71">
        <f>E2</f>
        <v>0</v>
      </c>
      <c r="N2" s="59"/>
      <c r="O2" s="58" t="s">
        <v>66</v>
      </c>
      <c r="P2" s="61"/>
    </row>
    <row r="3" spans="1:18" ht="106.15" customHeight="1" thickBot="1" x14ac:dyDescent="0.35">
      <c r="A3" s="99" t="s">
        <v>100</v>
      </c>
      <c r="B3" s="100"/>
      <c r="C3" s="100"/>
      <c r="D3" s="100"/>
      <c r="E3" s="101"/>
      <c r="F3" s="101"/>
      <c r="G3" s="101"/>
      <c r="H3" s="101"/>
      <c r="I3" s="101"/>
      <c r="J3" s="102"/>
      <c r="K3" s="31"/>
      <c r="L3" s="34" t="s">
        <v>26</v>
      </c>
      <c r="M3" s="35"/>
      <c r="N3" s="35"/>
      <c r="O3" s="35"/>
      <c r="P3" s="35"/>
    </row>
    <row r="4" spans="1:18" ht="48" thickBot="1" x14ac:dyDescent="0.3">
      <c r="A4" s="36" t="s">
        <v>98</v>
      </c>
      <c r="B4" s="36" t="s">
        <v>97</v>
      </c>
      <c r="C4" s="83" t="s">
        <v>116</v>
      </c>
      <c r="D4" s="83" t="s">
        <v>117</v>
      </c>
      <c r="E4" s="37" t="s">
        <v>1</v>
      </c>
      <c r="F4" s="37" t="s">
        <v>2</v>
      </c>
      <c r="G4" s="37" t="s">
        <v>4</v>
      </c>
      <c r="H4" s="37" t="s">
        <v>3</v>
      </c>
      <c r="I4" s="37" t="s">
        <v>9</v>
      </c>
      <c r="J4" s="37" t="s">
        <v>13</v>
      </c>
      <c r="K4" s="38"/>
      <c r="L4" s="39"/>
      <c r="M4" s="40"/>
      <c r="N4" s="41" t="s">
        <v>70</v>
      </c>
      <c r="O4" s="41" t="s">
        <v>7</v>
      </c>
      <c r="P4" s="41" t="s">
        <v>5</v>
      </c>
      <c r="Q4" s="41" t="s">
        <v>6</v>
      </c>
      <c r="R4" s="66" t="s">
        <v>69</v>
      </c>
    </row>
    <row r="5" spans="1:18" ht="16.5" thickBot="1" x14ac:dyDescent="0.3">
      <c r="A5" s="75"/>
      <c r="B5" s="75"/>
      <c r="C5" s="75"/>
      <c r="D5" s="75"/>
      <c r="E5" s="76"/>
      <c r="F5" s="76"/>
      <c r="G5" s="54"/>
      <c r="H5" s="55">
        <f>F5-E5</f>
        <v>0</v>
      </c>
      <c r="I5" s="43" t="str">
        <f t="shared" ref="I5:I40" si="0">IF(H5&gt;=G5,"Yes","No")</f>
        <v>Yes</v>
      </c>
      <c r="J5" s="43" t="str">
        <f>IF(H5&gt;G5,"Yes","No")</f>
        <v>No</v>
      </c>
      <c r="K5" s="44"/>
      <c r="L5" s="45" t="s">
        <v>12</v>
      </c>
      <c r="M5" s="62">
        <f>COUNTA(A5:A40)</f>
        <v>0</v>
      </c>
      <c r="N5" s="40"/>
      <c r="O5" s="40"/>
      <c r="P5" s="40"/>
      <c r="Q5" s="40"/>
    </row>
    <row r="6" spans="1:18" ht="16.5" thickBot="1" x14ac:dyDescent="0.3">
      <c r="A6" s="77"/>
      <c r="B6" s="77"/>
      <c r="C6" s="77"/>
      <c r="D6" s="77"/>
      <c r="E6" s="78"/>
      <c r="F6" s="78"/>
      <c r="G6" s="54"/>
      <c r="H6" s="55">
        <f t="shared" ref="H6:H40" si="1">F6-E6</f>
        <v>0</v>
      </c>
      <c r="I6" s="43" t="str">
        <f t="shared" si="0"/>
        <v>Yes</v>
      </c>
      <c r="J6" s="43" t="str">
        <f t="shared" ref="J6:J40" si="2">IF(H6&gt;G6,"Yes","No")</f>
        <v>No</v>
      </c>
      <c r="K6" s="44"/>
      <c r="L6" s="103" t="s">
        <v>10</v>
      </c>
      <c r="M6" s="104"/>
      <c r="N6" s="64">
        <f>COUNTIF($I$5:$I$54, "yes")</f>
        <v>36</v>
      </c>
      <c r="O6" s="56">
        <f>COUNTIF($J$5:$J$54, "yes")</f>
        <v>0</v>
      </c>
      <c r="P6" s="56">
        <f>M5-(SUM(O6,Q6))</f>
        <v>0</v>
      </c>
      <c r="Q6" s="56">
        <f>COUNTIF($I$5:$I$64, "no")</f>
        <v>0</v>
      </c>
      <c r="R6" s="33">
        <f>SUM(O6:Q6)</f>
        <v>0</v>
      </c>
    </row>
    <row r="7" spans="1:18" ht="16.5" thickBot="1" x14ac:dyDescent="0.3">
      <c r="A7" s="77"/>
      <c r="B7" s="77"/>
      <c r="C7" s="77"/>
      <c r="D7" s="77"/>
      <c r="E7" s="78"/>
      <c r="F7" s="78"/>
      <c r="G7" s="54"/>
      <c r="H7" s="55">
        <f t="shared" si="1"/>
        <v>0</v>
      </c>
      <c r="I7" s="43" t="str">
        <f t="shared" si="0"/>
        <v>Yes</v>
      </c>
      <c r="J7" s="43" t="str">
        <f t="shared" si="2"/>
        <v>No</v>
      </c>
      <c r="K7" s="44"/>
      <c r="L7" s="103" t="s">
        <v>11</v>
      </c>
      <c r="M7" s="104"/>
      <c r="N7" s="65" t="e">
        <f>N6/$M$5</f>
        <v>#DIV/0!</v>
      </c>
      <c r="O7" s="57" t="e">
        <f>$O$6/$M$5</f>
        <v>#DIV/0!</v>
      </c>
      <c r="P7" s="57" t="e">
        <f>$P$6/$M$5</f>
        <v>#DIV/0!</v>
      </c>
      <c r="Q7" s="57" t="e">
        <f>$Q$6/$M$5</f>
        <v>#DIV/0!</v>
      </c>
      <c r="R7" s="63" t="e">
        <f>SUM(O7:Q7)</f>
        <v>#DIV/0!</v>
      </c>
    </row>
    <row r="8" spans="1:18" ht="16.5" thickBot="1" x14ac:dyDescent="0.3">
      <c r="A8" s="77"/>
      <c r="B8" s="77"/>
      <c r="C8" s="77"/>
      <c r="D8" s="77"/>
      <c r="E8" s="78"/>
      <c r="F8" s="78"/>
      <c r="G8" s="54"/>
      <c r="H8" s="55">
        <f t="shared" si="1"/>
        <v>0</v>
      </c>
      <c r="I8" s="43" t="str">
        <f t="shared" si="0"/>
        <v>Yes</v>
      </c>
      <c r="J8" s="43" t="str">
        <f t="shared" si="2"/>
        <v>No</v>
      </c>
      <c r="K8" s="44"/>
      <c r="L8" s="46"/>
      <c r="M8" s="35"/>
      <c r="N8" s="35"/>
      <c r="O8" s="35"/>
      <c r="P8" s="35"/>
      <c r="Q8" s="35"/>
    </row>
    <row r="9" spans="1:18" ht="16.5" thickBot="1" x14ac:dyDescent="0.3">
      <c r="A9" s="77"/>
      <c r="B9" s="77"/>
      <c r="C9" s="77"/>
      <c r="D9" s="77"/>
      <c r="E9" s="78"/>
      <c r="F9" s="78"/>
      <c r="G9" s="54"/>
      <c r="H9" s="55">
        <f t="shared" si="1"/>
        <v>0</v>
      </c>
      <c r="I9" s="43" t="str">
        <f t="shared" si="0"/>
        <v>Yes</v>
      </c>
      <c r="J9" s="43" t="str">
        <f t="shared" si="2"/>
        <v>No</v>
      </c>
      <c r="K9" s="44"/>
      <c r="L9" s="47" t="s">
        <v>17</v>
      </c>
      <c r="M9" s="48"/>
      <c r="N9" s="48"/>
      <c r="O9" s="35"/>
      <c r="P9" s="35"/>
      <c r="Q9" s="35"/>
    </row>
    <row r="10" spans="1:18" ht="17.25" thickBot="1" x14ac:dyDescent="0.3">
      <c r="A10" s="77"/>
      <c r="B10" s="77"/>
      <c r="C10" s="77"/>
      <c r="D10" s="77"/>
      <c r="E10" s="78"/>
      <c r="F10" s="78"/>
      <c r="G10" s="54"/>
      <c r="H10" s="55">
        <f t="shared" si="1"/>
        <v>0</v>
      </c>
      <c r="I10" s="43" t="str">
        <f t="shared" si="0"/>
        <v>Yes</v>
      </c>
      <c r="J10" s="43" t="str">
        <f t="shared" si="2"/>
        <v>No</v>
      </c>
      <c r="K10" s="44"/>
      <c r="L10" s="49" t="s">
        <v>15</v>
      </c>
      <c r="M10" s="67" t="e">
        <f>IF($O$7&gt;=0.5,"Yes","No")</f>
        <v>#DIV/0!</v>
      </c>
      <c r="N10" s="70"/>
      <c r="O10" s="35"/>
      <c r="P10" s="35"/>
      <c r="Q10" s="35"/>
    </row>
    <row r="11" spans="1:18" ht="17.25" thickBot="1" x14ac:dyDescent="0.3">
      <c r="A11" s="77"/>
      <c r="B11" s="77"/>
      <c r="C11" s="77"/>
      <c r="D11" s="77"/>
      <c r="E11" s="78"/>
      <c r="F11" s="78"/>
      <c r="G11" s="54"/>
      <c r="H11" s="55">
        <f t="shared" si="1"/>
        <v>0</v>
      </c>
      <c r="I11" s="43" t="str">
        <f t="shared" si="0"/>
        <v>Yes</v>
      </c>
      <c r="J11" s="43" t="str">
        <f t="shared" si="2"/>
        <v>No</v>
      </c>
      <c r="K11" s="44"/>
      <c r="L11" s="49" t="s">
        <v>14</v>
      </c>
      <c r="M11" s="68" t="e">
        <f>IF(P7&gt;=0.4,"Yes","No")</f>
        <v>#DIV/0!</v>
      </c>
      <c r="N11" s="70"/>
      <c r="O11" s="50" t="e">
        <f>P7-O7</f>
        <v>#DIV/0!</v>
      </c>
      <c r="P11" s="35"/>
      <c r="Q11" s="35"/>
    </row>
    <row r="12" spans="1:18" ht="30" thickBot="1" x14ac:dyDescent="0.3">
      <c r="A12" s="77"/>
      <c r="B12" s="77"/>
      <c r="C12" s="77"/>
      <c r="D12" s="77"/>
      <c r="E12" s="78"/>
      <c r="F12" s="78"/>
      <c r="G12" s="54"/>
      <c r="H12" s="55">
        <f t="shared" si="1"/>
        <v>0</v>
      </c>
      <c r="I12" s="43" t="str">
        <f t="shared" si="0"/>
        <v>Yes</v>
      </c>
      <c r="J12" s="43" t="str">
        <f t="shared" si="2"/>
        <v>No</v>
      </c>
      <c r="K12" s="44"/>
      <c r="L12" s="49" t="s">
        <v>16</v>
      </c>
      <c r="M12" s="68" t="e">
        <f>IF($Q$7&lt;=0.1,"Yes","No")</f>
        <v>#DIV/0!</v>
      </c>
      <c r="N12" s="70"/>
      <c r="O12" s="35"/>
      <c r="P12" s="74" t="s">
        <v>71</v>
      </c>
      <c r="Q12" s="35"/>
    </row>
    <row r="13" spans="1:18" ht="17.25" thickBot="1" x14ac:dyDescent="0.3">
      <c r="A13" s="77"/>
      <c r="B13" s="77"/>
      <c r="C13" s="77"/>
      <c r="D13" s="77"/>
      <c r="E13" s="78"/>
      <c r="F13" s="78"/>
      <c r="G13" s="54"/>
      <c r="H13" s="55">
        <f t="shared" si="1"/>
        <v>0</v>
      </c>
      <c r="I13" s="43" t="str">
        <f t="shared" si="0"/>
        <v>Yes</v>
      </c>
      <c r="J13" s="43" t="str">
        <f t="shared" si="2"/>
        <v>No</v>
      </c>
      <c r="K13" s="44"/>
      <c r="L13" s="51"/>
      <c r="M13" s="69"/>
      <c r="N13" s="69"/>
      <c r="O13" s="33" t="s">
        <v>80</v>
      </c>
      <c r="P13" s="35">
        <v>0.2</v>
      </c>
      <c r="Q13" s="35"/>
    </row>
    <row r="14" spans="1:18" ht="17.25" thickBot="1" x14ac:dyDescent="0.3">
      <c r="A14" s="77"/>
      <c r="B14" s="77"/>
      <c r="C14" s="77"/>
      <c r="D14" s="77"/>
      <c r="E14" s="78"/>
      <c r="F14" s="78"/>
      <c r="G14" s="54"/>
      <c r="H14" s="55">
        <f t="shared" si="1"/>
        <v>0</v>
      </c>
      <c r="I14" s="43" t="str">
        <f t="shared" si="0"/>
        <v>Yes</v>
      </c>
      <c r="J14" s="43" t="str">
        <f t="shared" si="2"/>
        <v>No</v>
      </c>
      <c r="K14" s="44"/>
      <c r="L14" s="47" t="s">
        <v>18</v>
      </c>
      <c r="M14" s="69"/>
      <c r="N14" s="69"/>
      <c r="O14" s="33" t="s">
        <v>79</v>
      </c>
      <c r="P14" s="35">
        <v>0.5</v>
      </c>
      <c r="Q14" s="35"/>
    </row>
    <row r="15" spans="1:18" ht="17.25" thickBot="1" x14ac:dyDescent="0.3">
      <c r="A15" s="77"/>
      <c r="B15" s="77"/>
      <c r="C15" s="77"/>
      <c r="D15" s="77"/>
      <c r="E15" s="78"/>
      <c r="F15" s="78"/>
      <c r="G15" s="54"/>
      <c r="H15" s="55">
        <f t="shared" si="1"/>
        <v>0</v>
      </c>
      <c r="I15" s="43" t="str">
        <f t="shared" si="0"/>
        <v>Yes</v>
      </c>
      <c r="J15" s="43" t="str">
        <f t="shared" si="2"/>
        <v>No</v>
      </c>
      <c r="K15" s="44"/>
      <c r="L15" s="49" t="s">
        <v>19</v>
      </c>
      <c r="M15" s="67" t="e">
        <f>IF(N7&gt;0.8,"Yes","No")</f>
        <v>#DIV/0!</v>
      </c>
      <c r="N15" s="70"/>
      <c r="O15" s="35" t="s">
        <v>78</v>
      </c>
      <c r="P15" s="35">
        <v>0.75</v>
      </c>
      <c r="Q15" s="35"/>
    </row>
    <row r="16" spans="1:18" ht="30" thickBot="1" x14ac:dyDescent="0.3">
      <c r="A16" s="77"/>
      <c r="B16" s="77"/>
      <c r="C16" s="77"/>
      <c r="D16" s="77"/>
      <c r="E16" s="78"/>
      <c r="F16" s="78"/>
      <c r="G16" s="54"/>
      <c r="H16" s="55">
        <f t="shared" si="1"/>
        <v>0</v>
      </c>
      <c r="I16" s="43" t="str">
        <f t="shared" si="0"/>
        <v>Yes</v>
      </c>
      <c r="J16" s="43" t="str">
        <f t="shared" si="2"/>
        <v>No</v>
      </c>
      <c r="K16" s="44"/>
      <c r="L16" s="49" t="s">
        <v>20</v>
      </c>
      <c r="M16" s="68" t="e">
        <f>IF($Q$7&lt;0.2,"Yes","No")</f>
        <v>#DIV/0!</v>
      </c>
      <c r="N16" s="70"/>
      <c r="O16" s="35" t="s">
        <v>77</v>
      </c>
      <c r="P16" s="35">
        <v>1</v>
      </c>
      <c r="Q16" s="35"/>
    </row>
    <row r="17" spans="1:17" ht="17.25" thickBot="1" x14ac:dyDescent="0.3">
      <c r="A17" s="77"/>
      <c r="B17" s="77"/>
      <c r="C17" s="77"/>
      <c r="D17" s="77"/>
      <c r="E17" s="78"/>
      <c r="F17" s="78"/>
      <c r="G17" s="54"/>
      <c r="H17" s="55">
        <f t="shared" si="1"/>
        <v>0</v>
      </c>
      <c r="I17" s="43" t="str">
        <f t="shared" si="0"/>
        <v>Yes</v>
      </c>
      <c r="J17" s="43" t="str">
        <f t="shared" si="2"/>
        <v>No</v>
      </c>
      <c r="K17" s="44"/>
      <c r="L17" s="46"/>
      <c r="M17" s="69"/>
      <c r="N17" s="69"/>
      <c r="O17" s="35" t="s">
        <v>72</v>
      </c>
      <c r="Q17" s="35"/>
    </row>
    <row r="18" spans="1:17" ht="17.25" thickBot="1" x14ac:dyDescent="0.3">
      <c r="A18" s="77"/>
      <c r="B18" s="77"/>
      <c r="C18" s="77"/>
      <c r="D18" s="77"/>
      <c r="E18" s="78"/>
      <c r="F18" s="78"/>
      <c r="G18" s="54"/>
      <c r="H18" s="55">
        <f t="shared" si="1"/>
        <v>0</v>
      </c>
      <c r="I18" s="43" t="str">
        <f t="shared" si="0"/>
        <v>Yes</v>
      </c>
      <c r="J18" s="43" t="str">
        <f t="shared" si="2"/>
        <v>No</v>
      </c>
      <c r="K18" s="44"/>
      <c r="L18" s="52" t="s">
        <v>21</v>
      </c>
      <c r="M18" s="69"/>
      <c r="N18" s="69"/>
      <c r="O18" s="35" t="s">
        <v>73</v>
      </c>
      <c r="Q18" s="35"/>
    </row>
    <row r="19" spans="1:17" ht="30" thickBot="1" x14ac:dyDescent="0.3">
      <c r="A19" s="77"/>
      <c r="B19" s="77"/>
      <c r="C19" s="77"/>
      <c r="D19" s="77"/>
      <c r="E19" s="78"/>
      <c r="F19" s="78"/>
      <c r="G19" s="54"/>
      <c r="H19" s="55">
        <f t="shared" si="1"/>
        <v>0</v>
      </c>
      <c r="I19" s="43" t="str">
        <f t="shared" si="0"/>
        <v>Yes</v>
      </c>
      <c r="J19" s="43" t="str">
        <f t="shared" si="2"/>
        <v>No</v>
      </c>
      <c r="K19" s="44"/>
      <c r="L19" s="49" t="s">
        <v>22</v>
      </c>
      <c r="M19" s="67" t="e">
        <f>IF(N7&gt;=0.5,"Yes","No")</f>
        <v>#DIV/0!</v>
      </c>
      <c r="N19" s="70"/>
      <c r="O19" s="35" t="s">
        <v>74</v>
      </c>
      <c r="Q19" s="35"/>
    </row>
    <row r="20" spans="1:17" ht="17.25" thickBot="1" x14ac:dyDescent="0.3">
      <c r="A20" s="77"/>
      <c r="B20" s="77"/>
      <c r="C20" s="77"/>
      <c r="D20" s="77"/>
      <c r="E20" s="78"/>
      <c r="F20" s="78"/>
      <c r="G20" s="54"/>
      <c r="H20" s="55">
        <f t="shared" si="1"/>
        <v>0</v>
      </c>
      <c r="I20" s="43" t="str">
        <f t="shared" si="0"/>
        <v>Yes</v>
      </c>
      <c r="J20" s="43" t="str">
        <f t="shared" si="2"/>
        <v>No</v>
      </c>
      <c r="K20" s="44"/>
      <c r="L20" s="51"/>
      <c r="M20" s="69"/>
      <c r="N20" s="69"/>
      <c r="O20" s="35" t="s">
        <v>75</v>
      </c>
      <c r="Q20" s="35"/>
    </row>
    <row r="21" spans="1:17" ht="17.25" thickBot="1" x14ac:dyDescent="0.3">
      <c r="A21" s="77"/>
      <c r="B21" s="77"/>
      <c r="C21" s="77"/>
      <c r="D21" s="77"/>
      <c r="E21" s="78"/>
      <c r="F21" s="78"/>
      <c r="G21" s="54"/>
      <c r="H21" s="55">
        <f t="shared" si="1"/>
        <v>0</v>
      </c>
      <c r="I21" s="43" t="str">
        <f t="shared" si="0"/>
        <v>Yes</v>
      </c>
      <c r="J21" s="43" t="str">
        <f t="shared" si="2"/>
        <v>No</v>
      </c>
      <c r="K21" s="44"/>
      <c r="L21" s="53" t="s">
        <v>23</v>
      </c>
      <c r="M21" s="69"/>
      <c r="N21" s="69"/>
      <c r="O21" s="35" t="s">
        <v>76</v>
      </c>
      <c r="Q21" s="35"/>
    </row>
    <row r="22" spans="1:17" ht="17.25" thickBot="1" x14ac:dyDescent="0.3">
      <c r="A22" s="77"/>
      <c r="B22" s="77"/>
      <c r="C22" s="77"/>
      <c r="D22" s="77"/>
      <c r="E22" s="78"/>
      <c r="F22" s="78"/>
      <c r="G22" s="54"/>
      <c r="H22" s="55">
        <f t="shared" si="1"/>
        <v>0</v>
      </c>
      <c r="I22" s="43" t="str">
        <f t="shared" si="0"/>
        <v>Yes</v>
      </c>
      <c r="J22" s="43" t="str">
        <f t="shared" si="2"/>
        <v>No</v>
      </c>
      <c r="K22" s="44"/>
      <c r="L22" s="49" t="s">
        <v>24</v>
      </c>
      <c r="M22" s="67" t="e">
        <f>IF(N7&lt;0.5,"Yes","No")</f>
        <v>#DIV/0!</v>
      </c>
      <c r="N22" s="70"/>
      <c r="Q22" s="35"/>
    </row>
    <row r="23" spans="1:17" ht="16.5" thickBot="1" x14ac:dyDescent="0.3">
      <c r="A23" s="77"/>
      <c r="B23" s="77"/>
      <c r="C23" s="77"/>
      <c r="D23" s="77"/>
      <c r="E23" s="78"/>
      <c r="F23" s="78"/>
      <c r="G23" s="54"/>
      <c r="H23" s="55">
        <f t="shared" si="1"/>
        <v>0</v>
      </c>
      <c r="I23" s="43" t="str">
        <f t="shared" si="0"/>
        <v>Yes</v>
      </c>
      <c r="J23" s="43" t="str">
        <f t="shared" si="2"/>
        <v>No</v>
      </c>
      <c r="K23" s="44"/>
    </row>
    <row r="24" spans="1:17" ht="16.5" thickBot="1" x14ac:dyDescent="0.3">
      <c r="A24" s="77"/>
      <c r="B24" s="77"/>
      <c r="C24" s="77"/>
      <c r="D24" s="77"/>
      <c r="E24" s="78"/>
      <c r="F24" s="78"/>
      <c r="G24" s="54"/>
      <c r="H24" s="55">
        <f t="shared" si="1"/>
        <v>0</v>
      </c>
      <c r="I24" s="43" t="str">
        <f t="shared" si="0"/>
        <v>Yes</v>
      </c>
      <c r="J24" s="43" t="str">
        <f t="shared" si="2"/>
        <v>No</v>
      </c>
      <c r="K24" s="44"/>
      <c r="L24" s="91" t="str">
        <f>A3</f>
        <v xml:space="preserve">From August 6th, 2012 through May 10th, 2013, 100% of 5th Grade Music students will improve their music performance and analysis skills as measured by the Atlanta Public Schools Grade 5 Music Rubric-based Performance Assessment. 
Students’ scores on the rubric will be converted to a 4.0 scale, and each student’s pre-test score will be reported as a composite score of the 4 GPS Music Strands.
Students will increase from their pre-assessment mean scores to their post-assessment mean scores on the Grade 5 Music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
</v>
      </c>
      <c r="M24" s="91"/>
      <c r="N24" s="91"/>
      <c r="O24" s="91"/>
      <c r="P24" s="91"/>
    </row>
    <row r="25" spans="1:17" ht="16.5" thickBot="1" x14ac:dyDescent="0.3">
      <c r="A25" s="77"/>
      <c r="B25" s="77"/>
      <c r="C25" s="77"/>
      <c r="D25" s="77"/>
      <c r="E25" s="78"/>
      <c r="F25" s="78"/>
      <c r="G25" s="54"/>
      <c r="H25" s="55">
        <f t="shared" si="1"/>
        <v>0</v>
      </c>
      <c r="I25" s="43" t="str">
        <f t="shared" si="0"/>
        <v>Yes</v>
      </c>
      <c r="J25" s="43" t="str">
        <f t="shared" si="2"/>
        <v>No</v>
      </c>
      <c r="K25" s="44"/>
      <c r="L25" s="91"/>
      <c r="M25" s="91"/>
      <c r="N25" s="91"/>
      <c r="O25" s="91"/>
      <c r="P25" s="91"/>
    </row>
    <row r="26" spans="1:17" ht="16.5" thickBot="1" x14ac:dyDescent="0.3">
      <c r="A26" s="77"/>
      <c r="B26" s="77"/>
      <c r="C26" s="77"/>
      <c r="D26" s="77"/>
      <c r="E26" s="78"/>
      <c r="F26" s="78"/>
      <c r="G26" s="54"/>
      <c r="H26" s="55">
        <f t="shared" si="1"/>
        <v>0</v>
      </c>
      <c r="I26" s="43" t="str">
        <f t="shared" si="0"/>
        <v>Yes</v>
      </c>
      <c r="J26" s="43" t="str">
        <f t="shared" si="2"/>
        <v>No</v>
      </c>
      <c r="K26" s="44"/>
      <c r="L26" s="91"/>
      <c r="M26" s="91"/>
      <c r="N26" s="91"/>
      <c r="O26" s="91"/>
      <c r="P26" s="91"/>
    </row>
    <row r="27" spans="1:17" ht="16.5" thickBot="1" x14ac:dyDescent="0.3">
      <c r="A27" s="77"/>
      <c r="B27" s="77"/>
      <c r="C27" s="77"/>
      <c r="D27" s="77"/>
      <c r="E27" s="78"/>
      <c r="F27" s="78"/>
      <c r="G27" s="54"/>
      <c r="H27" s="55">
        <f t="shared" si="1"/>
        <v>0</v>
      </c>
      <c r="I27" s="43" t="str">
        <f t="shared" si="0"/>
        <v>Yes</v>
      </c>
      <c r="J27" s="43" t="str">
        <f t="shared" si="2"/>
        <v>No</v>
      </c>
      <c r="K27" s="44"/>
      <c r="L27" s="91"/>
      <c r="M27" s="91"/>
      <c r="N27" s="91"/>
      <c r="O27" s="91"/>
      <c r="P27" s="91"/>
    </row>
    <row r="28" spans="1:17" ht="16.5" thickBot="1" x14ac:dyDescent="0.3">
      <c r="A28" s="77"/>
      <c r="B28" s="77"/>
      <c r="C28" s="77"/>
      <c r="D28" s="77"/>
      <c r="E28" s="78"/>
      <c r="F28" s="78"/>
      <c r="G28" s="54"/>
      <c r="H28" s="55">
        <f t="shared" si="1"/>
        <v>0</v>
      </c>
      <c r="I28" s="43" t="str">
        <f t="shared" si="0"/>
        <v>Yes</v>
      </c>
      <c r="J28" s="43" t="str">
        <f t="shared" si="2"/>
        <v>No</v>
      </c>
      <c r="K28" s="44"/>
      <c r="L28" s="91"/>
      <c r="M28" s="91"/>
      <c r="N28" s="91"/>
      <c r="O28" s="91"/>
      <c r="P28" s="91"/>
    </row>
    <row r="29" spans="1:17" ht="16.5" thickBot="1" x14ac:dyDescent="0.3">
      <c r="A29" s="77"/>
      <c r="B29" s="77"/>
      <c r="C29" s="77"/>
      <c r="D29" s="77"/>
      <c r="E29" s="78"/>
      <c r="F29" s="78"/>
      <c r="G29" s="54"/>
      <c r="H29" s="55">
        <f t="shared" si="1"/>
        <v>0</v>
      </c>
      <c r="I29" s="43" t="str">
        <f t="shared" si="0"/>
        <v>Yes</v>
      </c>
      <c r="J29" s="43" t="str">
        <f t="shared" si="2"/>
        <v>No</v>
      </c>
      <c r="K29" s="44"/>
      <c r="L29" s="92"/>
      <c r="M29" s="92"/>
      <c r="N29" s="92"/>
      <c r="O29" s="92"/>
      <c r="P29" s="92"/>
    </row>
    <row r="30" spans="1:17" ht="16.5" thickBot="1" x14ac:dyDescent="0.3">
      <c r="A30" s="77"/>
      <c r="B30" s="77"/>
      <c r="C30" s="77"/>
      <c r="D30" s="77"/>
      <c r="E30" s="78"/>
      <c r="F30" s="78"/>
      <c r="G30" s="54"/>
      <c r="H30" s="55">
        <f t="shared" si="1"/>
        <v>0</v>
      </c>
      <c r="I30" s="43" t="str">
        <f t="shared" si="0"/>
        <v>Yes</v>
      </c>
      <c r="J30" s="43" t="str">
        <f t="shared" si="2"/>
        <v>No</v>
      </c>
      <c r="K30" s="44"/>
      <c r="L30" s="92"/>
      <c r="M30" s="92"/>
      <c r="N30" s="92"/>
      <c r="O30" s="92"/>
      <c r="P30" s="92"/>
    </row>
    <row r="31" spans="1:17" ht="16.5" thickBot="1" x14ac:dyDescent="0.3">
      <c r="A31" s="77"/>
      <c r="B31" s="77"/>
      <c r="C31" s="77"/>
      <c r="D31" s="77"/>
      <c r="E31" s="78"/>
      <c r="F31" s="78"/>
      <c r="G31" s="54"/>
      <c r="H31" s="55">
        <f t="shared" si="1"/>
        <v>0</v>
      </c>
      <c r="I31" s="43" t="str">
        <f t="shared" si="0"/>
        <v>Yes</v>
      </c>
      <c r="J31" s="43" t="str">
        <f t="shared" si="2"/>
        <v>No</v>
      </c>
      <c r="K31" s="44"/>
      <c r="L31" s="92"/>
      <c r="M31" s="92"/>
      <c r="N31" s="92"/>
      <c r="O31" s="92"/>
      <c r="P31" s="92"/>
    </row>
    <row r="32" spans="1:17" ht="16.5" thickBot="1" x14ac:dyDescent="0.3">
      <c r="A32" s="77"/>
      <c r="B32" s="77"/>
      <c r="C32" s="77"/>
      <c r="D32" s="77"/>
      <c r="E32" s="78"/>
      <c r="F32" s="78"/>
      <c r="G32" s="54"/>
      <c r="H32" s="55">
        <f t="shared" si="1"/>
        <v>0</v>
      </c>
      <c r="I32" s="43" t="str">
        <f t="shared" si="0"/>
        <v>Yes</v>
      </c>
      <c r="J32" s="43" t="str">
        <f t="shared" si="2"/>
        <v>No</v>
      </c>
      <c r="K32" s="44"/>
      <c r="L32" s="92"/>
      <c r="M32" s="92"/>
      <c r="N32" s="92"/>
      <c r="O32" s="92"/>
      <c r="P32" s="92"/>
    </row>
    <row r="33" spans="1:16" ht="16.5" thickBot="1" x14ac:dyDescent="0.3">
      <c r="A33" s="77"/>
      <c r="B33" s="77"/>
      <c r="C33" s="77"/>
      <c r="D33" s="77"/>
      <c r="E33" s="78"/>
      <c r="F33" s="78"/>
      <c r="G33" s="54"/>
      <c r="H33" s="55">
        <f t="shared" si="1"/>
        <v>0</v>
      </c>
      <c r="I33" s="43" t="str">
        <f t="shared" si="0"/>
        <v>Yes</v>
      </c>
      <c r="J33" s="43" t="str">
        <f t="shared" si="2"/>
        <v>No</v>
      </c>
      <c r="K33" s="44"/>
      <c r="L33" s="92"/>
      <c r="M33" s="92"/>
      <c r="N33" s="92"/>
      <c r="O33" s="92"/>
      <c r="P33" s="92"/>
    </row>
    <row r="34" spans="1:16" ht="16.5" thickBot="1" x14ac:dyDescent="0.3">
      <c r="A34" s="77"/>
      <c r="B34" s="77"/>
      <c r="C34" s="77"/>
      <c r="D34" s="77"/>
      <c r="E34" s="78"/>
      <c r="F34" s="78"/>
      <c r="G34" s="54"/>
      <c r="H34" s="55">
        <f t="shared" si="1"/>
        <v>0</v>
      </c>
      <c r="I34" s="43" t="str">
        <f t="shared" si="0"/>
        <v>Yes</v>
      </c>
      <c r="J34" s="43" t="str">
        <f t="shared" si="2"/>
        <v>No</v>
      </c>
      <c r="K34" s="44"/>
    </row>
    <row r="35" spans="1:16" ht="16.5" thickBot="1" x14ac:dyDescent="0.3">
      <c r="A35" s="77"/>
      <c r="B35" s="77"/>
      <c r="C35" s="77"/>
      <c r="D35" s="77"/>
      <c r="E35" s="78"/>
      <c r="F35" s="78"/>
      <c r="G35" s="54"/>
      <c r="H35" s="55">
        <f t="shared" si="1"/>
        <v>0</v>
      </c>
      <c r="I35" s="43" t="str">
        <f t="shared" si="0"/>
        <v>Yes</v>
      </c>
      <c r="J35" s="43" t="str">
        <f t="shared" si="2"/>
        <v>No</v>
      </c>
      <c r="K35" s="44"/>
    </row>
    <row r="36" spans="1:16" ht="16.5" thickBot="1" x14ac:dyDescent="0.3">
      <c r="A36" s="77"/>
      <c r="B36" s="77"/>
      <c r="C36" s="77"/>
      <c r="D36" s="77"/>
      <c r="E36" s="78"/>
      <c r="F36" s="78"/>
      <c r="G36" s="54"/>
      <c r="H36" s="55">
        <f t="shared" si="1"/>
        <v>0</v>
      </c>
      <c r="I36" s="43" t="str">
        <f t="shared" si="0"/>
        <v>Yes</v>
      </c>
      <c r="J36" s="43" t="str">
        <f t="shared" si="2"/>
        <v>No</v>
      </c>
      <c r="K36" s="44"/>
    </row>
    <row r="37" spans="1:16" ht="16.5" thickBot="1" x14ac:dyDescent="0.3">
      <c r="A37" s="77"/>
      <c r="B37" s="77"/>
      <c r="C37" s="77"/>
      <c r="D37" s="77"/>
      <c r="E37" s="78"/>
      <c r="F37" s="78"/>
      <c r="G37" s="54"/>
      <c r="H37" s="55">
        <f t="shared" si="1"/>
        <v>0</v>
      </c>
      <c r="I37" s="43" t="str">
        <f t="shared" si="0"/>
        <v>Yes</v>
      </c>
      <c r="J37" s="43" t="str">
        <f t="shared" si="2"/>
        <v>No</v>
      </c>
      <c r="K37" s="44"/>
    </row>
    <row r="38" spans="1:16" ht="16.5" thickBot="1" x14ac:dyDescent="0.3">
      <c r="A38" s="77"/>
      <c r="B38" s="77"/>
      <c r="C38" s="77"/>
      <c r="D38" s="77"/>
      <c r="E38" s="78"/>
      <c r="F38" s="78"/>
      <c r="G38" s="54"/>
      <c r="H38" s="55">
        <f t="shared" si="1"/>
        <v>0</v>
      </c>
      <c r="I38" s="43" t="str">
        <f t="shared" si="0"/>
        <v>Yes</v>
      </c>
      <c r="J38" s="43" t="str">
        <f t="shared" si="2"/>
        <v>No</v>
      </c>
      <c r="K38" s="44"/>
    </row>
    <row r="39" spans="1:16" ht="16.5" thickBot="1" x14ac:dyDescent="0.3">
      <c r="A39" s="77"/>
      <c r="B39" s="77"/>
      <c r="C39" s="77"/>
      <c r="D39" s="77"/>
      <c r="E39" s="78"/>
      <c r="F39" s="78"/>
      <c r="G39" s="54"/>
      <c r="H39" s="55">
        <f t="shared" si="1"/>
        <v>0</v>
      </c>
      <c r="I39" s="43" t="str">
        <f t="shared" si="0"/>
        <v>Yes</v>
      </c>
      <c r="J39" s="43" t="str">
        <f t="shared" si="2"/>
        <v>No</v>
      </c>
      <c r="K39" s="44"/>
    </row>
    <row r="40" spans="1:16" ht="16.5" thickBot="1" x14ac:dyDescent="0.3">
      <c r="A40" s="42"/>
      <c r="B40" s="42"/>
      <c r="C40" s="42"/>
      <c r="D40" s="42"/>
      <c r="E40" s="42"/>
      <c r="F40" s="42"/>
      <c r="G40" s="54"/>
      <c r="H40" s="55">
        <f t="shared" si="1"/>
        <v>0</v>
      </c>
      <c r="I40" s="43" t="str">
        <f t="shared" si="0"/>
        <v>Yes</v>
      </c>
      <c r="J40" s="43" t="str">
        <f t="shared" si="2"/>
        <v>No</v>
      </c>
      <c r="K40" s="44"/>
    </row>
  </sheetData>
  <mergeCells count="9">
    <mergeCell ref="L24:P33"/>
    <mergeCell ref="E1:H1"/>
    <mergeCell ref="E2:H2"/>
    <mergeCell ref="A3:J3"/>
    <mergeCell ref="L6:M6"/>
    <mergeCell ref="L7:M7"/>
    <mergeCell ref="C1:D1"/>
    <mergeCell ref="C2:D2"/>
    <mergeCell ref="A1:B2"/>
  </mergeCells>
  <conditionalFormatting sqref="I5:J40">
    <cfRule type="containsText" dxfId="13" priority="5" operator="containsText" text="No">
      <formula>NOT(ISERROR(SEARCH("No",I5)))</formula>
    </cfRule>
    <cfRule type="containsText" dxfId="12"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howErrorMessage="1" errorTitle="Invalid entry" sqref="G5:G40">
      <formula1>$P$13:$P$16</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199"/>
  <sheetViews>
    <sheetView workbookViewId="0">
      <selection activeCell="B2" sqref="B2:D2"/>
    </sheetView>
  </sheetViews>
  <sheetFormatPr defaultColWidth="8.85546875" defaultRowHeight="15" x14ac:dyDescent="0.25"/>
  <cols>
    <col min="1" max="2" width="24.28515625" style="33" customWidth="1"/>
    <col min="3" max="3" width="9.5703125" style="33" customWidth="1"/>
    <col min="4" max="4" width="9.7109375" style="33" customWidth="1"/>
    <col min="5" max="5" width="13.140625" style="33" bestFit="1" customWidth="1"/>
    <col min="6" max="8" width="10.7109375" style="33" customWidth="1"/>
    <col min="9" max="9" width="10" style="33" customWidth="1"/>
    <col min="10" max="10" width="10.7109375" style="33" customWidth="1"/>
    <col min="11" max="12" width="10.85546875" style="33" customWidth="1"/>
    <col min="13" max="14" width="13.5703125" style="33" customWidth="1"/>
    <col min="15" max="15" width="9.140625" style="33" customWidth="1"/>
    <col min="16" max="16" width="15.7109375" style="32" customWidth="1"/>
    <col min="17" max="17" width="8.85546875" style="33" customWidth="1"/>
    <col min="18" max="18" width="18.42578125" style="33" customWidth="1"/>
    <col min="19" max="20" width="16.140625" style="33" customWidth="1"/>
    <col min="21" max="16384" width="8.85546875" style="33"/>
  </cols>
  <sheetData>
    <row r="1" spans="1:22" ht="15.6" customHeight="1" thickBot="1" x14ac:dyDescent="0.3">
      <c r="A1" s="113" t="s">
        <v>119</v>
      </c>
      <c r="B1" s="119" t="s">
        <v>64</v>
      </c>
      <c r="C1" s="119"/>
      <c r="D1" s="119"/>
      <c r="E1" s="97"/>
      <c r="F1" s="97"/>
      <c r="G1" s="97"/>
      <c r="H1" s="97"/>
      <c r="I1" s="97"/>
      <c r="J1" s="97"/>
      <c r="K1" s="98"/>
      <c r="L1" s="87"/>
      <c r="M1" s="30" t="s">
        <v>65</v>
      </c>
      <c r="N1" s="60"/>
      <c r="O1" s="31"/>
      <c r="P1" s="58" t="s">
        <v>64</v>
      </c>
      <c r="Q1" s="71">
        <f>E1</f>
        <v>0</v>
      </c>
      <c r="R1" s="59"/>
      <c r="S1" s="58" t="s">
        <v>65</v>
      </c>
      <c r="T1" s="61">
        <f>N1</f>
        <v>0</v>
      </c>
    </row>
    <row r="2" spans="1:22" ht="15.6" customHeight="1" thickBot="1" x14ac:dyDescent="0.3">
      <c r="A2" s="114"/>
      <c r="B2" s="96" t="s">
        <v>67</v>
      </c>
      <c r="C2" s="96"/>
      <c r="D2" s="96"/>
      <c r="E2" s="97"/>
      <c r="F2" s="97"/>
      <c r="G2" s="97"/>
      <c r="H2" s="97"/>
      <c r="I2" s="98"/>
      <c r="J2" s="98"/>
      <c r="K2" s="98"/>
      <c r="L2" s="87"/>
      <c r="M2" s="30" t="s">
        <v>66</v>
      </c>
      <c r="N2" s="72"/>
      <c r="O2" s="31"/>
      <c r="P2" s="58" t="s">
        <v>67</v>
      </c>
      <c r="Q2" s="71">
        <f>E2</f>
        <v>0</v>
      </c>
      <c r="R2" s="59"/>
      <c r="S2" s="58" t="s">
        <v>66</v>
      </c>
      <c r="T2" s="61"/>
    </row>
    <row r="3" spans="1:22" ht="106.15" customHeight="1" thickBot="1" x14ac:dyDescent="0.35">
      <c r="A3" s="99" t="s">
        <v>99</v>
      </c>
      <c r="B3" s="100"/>
      <c r="C3" s="100"/>
      <c r="D3" s="100"/>
      <c r="E3" s="101"/>
      <c r="F3" s="101"/>
      <c r="G3" s="101"/>
      <c r="H3" s="101"/>
      <c r="I3" s="101"/>
      <c r="J3" s="101"/>
      <c r="K3" s="101"/>
      <c r="L3" s="101"/>
      <c r="M3" s="101"/>
      <c r="N3" s="102"/>
      <c r="O3" s="31"/>
      <c r="P3" s="34" t="s">
        <v>26</v>
      </c>
      <c r="Q3" s="35"/>
      <c r="R3" s="35"/>
      <c r="S3" s="35"/>
      <c r="T3" s="35"/>
    </row>
    <row r="4" spans="1:22" ht="48" thickBot="1" x14ac:dyDescent="0.3">
      <c r="A4" s="36" t="s">
        <v>98</v>
      </c>
      <c r="B4" s="36" t="s">
        <v>97</v>
      </c>
      <c r="C4" s="83" t="s">
        <v>116</v>
      </c>
      <c r="D4" s="83" t="s">
        <v>117</v>
      </c>
      <c r="E4" s="37" t="s">
        <v>89</v>
      </c>
      <c r="F4" s="82" t="s">
        <v>90</v>
      </c>
      <c r="G4" s="37" t="s">
        <v>92</v>
      </c>
      <c r="H4" s="82" t="s">
        <v>93</v>
      </c>
      <c r="I4" s="37" t="s">
        <v>96</v>
      </c>
      <c r="J4" s="37" t="s">
        <v>95</v>
      </c>
      <c r="K4" s="37" t="s">
        <v>91</v>
      </c>
      <c r="L4" s="37" t="s">
        <v>94</v>
      </c>
      <c r="M4" s="37" t="s">
        <v>9</v>
      </c>
      <c r="N4" s="37" t="s">
        <v>13</v>
      </c>
      <c r="O4" s="38"/>
      <c r="P4" s="39"/>
      <c r="Q4" s="40"/>
      <c r="R4" s="41" t="s">
        <v>70</v>
      </c>
      <c r="S4" s="41" t="s">
        <v>7</v>
      </c>
      <c r="T4" s="41" t="s">
        <v>5</v>
      </c>
      <c r="U4" s="41" t="s">
        <v>6</v>
      </c>
      <c r="V4" s="66" t="s">
        <v>69</v>
      </c>
    </row>
    <row r="5" spans="1:22" ht="16.5" thickBot="1" x14ac:dyDescent="0.3">
      <c r="A5" s="42"/>
      <c r="B5" s="42"/>
      <c r="C5" s="42"/>
      <c r="D5" s="42"/>
      <c r="E5" s="42"/>
      <c r="F5" s="42"/>
      <c r="G5" s="42"/>
      <c r="H5" s="42"/>
      <c r="I5" s="54">
        <v>0.5</v>
      </c>
      <c r="J5" s="54">
        <v>0.2</v>
      </c>
      <c r="K5" s="55">
        <f>F5-E5</f>
        <v>0</v>
      </c>
      <c r="L5" s="79">
        <f>H5-G5</f>
        <v>0</v>
      </c>
      <c r="M5" s="43" t="str">
        <f>IF(((K5&gt;=I5)+(L5&gt;=J5)),"Yes","No")</f>
        <v>No</v>
      </c>
      <c r="N5" s="43" t="str">
        <f>IF(((K5&gt;I5)+(L5&gt;J5)),"Yes","No")</f>
        <v>No</v>
      </c>
      <c r="O5" s="44"/>
      <c r="P5" s="45" t="s">
        <v>12</v>
      </c>
      <c r="Q5" s="62">
        <f>COUNTA(A5:A40)</f>
        <v>0</v>
      </c>
      <c r="R5" s="40"/>
      <c r="S5" s="40"/>
      <c r="T5" s="40"/>
      <c r="U5" s="40"/>
    </row>
    <row r="6" spans="1:22" ht="16.5" thickBot="1" x14ac:dyDescent="0.3">
      <c r="A6" s="42"/>
      <c r="B6" s="42"/>
      <c r="C6" s="42"/>
      <c r="D6" s="42"/>
      <c r="E6" s="42"/>
      <c r="F6" s="42"/>
      <c r="G6" s="42"/>
      <c r="H6" s="42"/>
      <c r="I6" s="54">
        <v>0.5</v>
      </c>
      <c r="J6" s="54">
        <v>0.2</v>
      </c>
      <c r="K6" s="55">
        <f t="shared" ref="K6:K69" si="0">F6-E6</f>
        <v>0</v>
      </c>
      <c r="L6" s="79">
        <f t="shared" ref="L6:L69" si="1">H6-G6</f>
        <v>0</v>
      </c>
      <c r="M6" s="43" t="str">
        <f t="shared" ref="M6:M69" si="2">IF(((K6&gt;=I6)+(L6&gt;=J6)),"Yes","No")</f>
        <v>No</v>
      </c>
      <c r="N6" s="43" t="str">
        <f t="shared" ref="N6:N70" si="3">IF(((K6&gt;I6)+(L6&gt;J6)),"Yes","No")</f>
        <v>No</v>
      </c>
      <c r="O6" s="44"/>
      <c r="P6" s="103" t="s">
        <v>10</v>
      </c>
      <c r="Q6" s="104"/>
      <c r="R6" s="64">
        <f>COUNTIF($M$5:$M$54, "yes")</f>
        <v>0</v>
      </c>
      <c r="S6" s="56">
        <f>COUNTIF($N$5:$N$54, "yes")</f>
        <v>0</v>
      </c>
      <c r="T6" s="56">
        <f>Q5-(SUM(S6,U6))</f>
        <v>-60</v>
      </c>
      <c r="U6" s="56">
        <f>COUNTIF($M$5:$M$64, "no")</f>
        <v>60</v>
      </c>
      <c r="V6" s="33">
        <f>SUM(S6:U6)</f>
        <v>0</v>
      </c>
    </row>
    <row r="7" spans="1:22" ht="16.5" thickBot="1" x14ac:dyDescent="0.3">
      <c r="A7" s="42"/>
      <c r="B7" s="42"/>
      <c r="C7" s="42"/>
      <c r="D7" s="42"/>
      <c r="E7" s="42"/>
      <c r="F7" s="42"/>
      <c r="G7" s="42"/>
      <c r="H7" s="42"/>
      <c r="I7" s="54">
        <v>0.5</v>
      </c>
      <c r="J7" s="54">
        <v>0.2</v>
      </c>
      <c r="K7" s="55">
        <f t="shared" si="0"/>
        <v>0</v>
      </c>
      <c r="L7" s="79">
        <f t="shared" si="1"/>
        <v>0</v>
      </c>
      <c r="M7" s="43" t="str">
        <f t="shared" si="2"/>
        <v>No</v>
      </c>
      <c r="N7" s="43" t="str">
        <f t="shared" si="3"/>
        <v>No</v>
      </c>
      <c r="O7" s="44"/>
      <c r="P7" s="103" t="s">
        <v>11</v>
      </c>
      <c r="Q7" s="104"/>
      <c r="R7" s="65" t="e">
        <f>R6/$Q$5</f>
        <v>#DIV/0!</v>
      </c>
      <c r="S7" s="57" t="e">
        <f>$S$6/$Q$5</f>
        <v>#DIV/0!</v>
      </c>
      <c r="T7" s="57" t="e">
        <f>$T$6/$Q$5</f>
        <v>#DIV/0!</v>
      </c>
      <c r="U7" s="57" t="e">
        <f>$U$6/$Q$5</f>
        <v>#DIV/0!</v>
      </c>
      <c r="V7" s="63" t="e">
        <f>SUM(S7:U7)</f>
        <v>#DIV/0!</v>
      </c>
    </row>
    <row r="8" spans="1:22" ht="16.5" thickBot="1" x14ac:dyDescent="0.3">
      <c r="A8" s="42"/>
      <c r="B8" s="42"/>
      <c r="C8" s="42"/>
      <c r="D8" s="42"/>
      <c r="E8" s="42"/>
      <c r="F8" s="42"/>
      <c r="G8" s="42"/>
      <c r="H8" s="42"/>
      <c r="I8" s="54">
        <v>0.5</v>
      </c>
      <c r="J8" s="54">
        <v>0.2</v>
      </c>
      <c r="K8" s="55">
        <f t="shared" si="0"/>
        <v>0</v>
      </c>
      <c r="L8" s="79">
        <f t="shared" si="1"/>
        <v>0</v>
      </c>
      <c r="M8" s="43" t="str">
        <f t="shared" si="2"/>
        <v>No</v>
      </c>
      <c r="N8" s="43" t="str">
        <f t="shared" si="3"/>
        <v>No</v>
      </c>
      <c r="O8" s="44"/>
      <c r="P8" s="46"/>
      <c r="Q8" s="35"/>
      <c r="R8" s="35"/>
      <c r="S8" s="35"/>
      <c r="T8" s="35"/>
      <c r="U8" s="35"/>
    </row>
    <row r="9" spans="1:22" ht="16.5" thickBot="1" x14ac:dyDescent="0.3">
      <c r="A9" s="42"/>
      <c r="B9" s="42"/>
      <c r="C9" s="42"/>
      <c r="D9" s="42"/>
      <c r="E9" s="42"/>
      <c r="F9" s="42"/>
      <c r="G9" s="42"/>
      <c r="H9" s="42"/>
      <c r="I9" s="54">
        <v>0.5</v>
      </c>
      <c r="J9" s="54">
        <v>0.2</v>
      </c>
      <c r="K9" s="55">
        <f t="shared" si="0"/>
        <v>0</v>
      </c>
      <c r="L9" s="79">
        <f t="shared" si="1"/>
        <v>0</v>
      </c>
      <c r="M9" s="43" t="str">
        <f t="shared" si="2"/>
        <v>No</v>
      </c>
      <c r="N9" s="43" t="str">
        <f t="shared" si="3"/>
        <v>No</v>
      </c>
      <c r="O9" s="44"/>
      <c r="P9" s="47" t="s">
        <v>17</v>
      </c>
      <c r="Q9" s="48"/>
      <c r="R9" s="48"/>
      <c r="S9" s="35"/>
      <c r="T9" s="35"/>
      <c r="U9" s="35"/>
    </row>
    <row r="10" spans="1:22" ht="17.25" thickBot="1" x14ac:dyDescent="0.3">
      <c r="A10" s="42"/>
      <c r="B10" s="42"/>
      <c r="C10" s="42"/>
      <c r="D10" s="42"/>
      <c r="E10" s="42"/>
      <c r="F10" s="42"/>
      <c r="G10" s="42"/>
      <c r="H10" s="42"/>
      <c r="I10" s="54">
        <v>0.5</v>
      </c>
      <c r="J10" s="54">
        <v>0.2</v>
      </c>
      <c r="K10" s="55">
        <f t="shared" si="0"/>
        <v>0</v>
      </c>
      <c r="L10" s="79">
        <f t="shared" si="1"/>
        <v>0</v>
      </c>
      <c r="M10" s="43" t="str">
        <f t="shared" si="2"/>
        <v>No</v>
      </c>
      <c r="N10" s="43" t="str">
        <f t="shared" si="3"/>
        <v>No</v>
      </c>
      <c r="O10" s="44"/>
      <c r="P10" s="49" t="s">
        <v>15</v>
      </c>
      <c r="Q10" s="67" t="e">
        <f>IF($S$7&gt;=0.5,"Yes","No")</f>
        <v>#DIV/0!</v>
      </c>
      <c r="R10" s="70"/>
      <c r="S10" s="35"/>
      <c r="T10" s="35"/>
      <c r="U10" s="35"/>
    </row>
    <row r="11" spans="1:22" ht="17.25" thickBot="1" x14ac:dyDescent="0.3">
      <c r="A11" s="42"/>
      <c r="B11" s="42"/>
      <c r="C11" s="42"/>
      <c r="D11" s="42"/>
      <c r="E11" s="42"/>
      <c r="F11" s="42"/>
      <c r="G11" s="42"/>
      <c r="H11" s="42"/>
      <c r="I11" s="54">
        <v>0.5</v>
      </c>
      <c r="J11" s="54">
        <v>0.2</v>
      </c>
      <c r="K11" s="55">
        <f t="shared" si="0"/>
        <v>0</v>
      </c>
      <c r="L11" s="79">
        <f t="shared" si="1"/>
        <v>0</v>
      </c>
      <c r="M11" s="43" t="str">
        <f t="shared" si="2"/>
        <v>No</v>
      </c>
      <c r="N11" s="43" t="str">
        <f t="shared" si="3"/>
        <v>No</v>
      </c>
      <c r="O11" s="44"/>
      <c r="P11" s="49" t="s">
        <v>14</v>
      </c>
      <c r="Q11" s="68" t="e">
        <f>IF(T7&gt;=0.4,"Yes","No")</f>
        <v>#DIV/0!</v>
      </c>
      <c r="R11" s="70"/>
      <c r="S11" s="50" t="e">
        <f>T7-S7</f>
        <v>#DIV/0!</v>
      </c>
      <c r="T11" s="35"/>
      <c r="U11" s="35"/>
    </row>
    <row r="12" spans="1:22" ht="30" thickBot="1" x14ac:dyDescent="0.3">
      <c r="A12" s="42"/>
      <c r="B12" s="42"/>
      <c r="C12" s="42"/>
      <c r="D12" s="42"/>
      <c r="E12" s="42"/>
      <c r="F12" s="42"/>
      <c r="G12" s="42"/>
      <c r="H12" s="42"/>
      <c r="I12" s="54">
        <v>0.5</v>
      </c>
      <c r="J12" s="54">
        <v>0.2</v>
      </c>
      <c r="K12" s="55">
        <f t="shared" si="0"/>
        <v>0</v>
      </c>
      <c r="L12" s="79">
        <f t="shared" si="1"/>
        <v>0</v>
      </c>
      <c r="M12" s="43" t="str">
        <f t="shared" si="2"/>
        <v>No</v>
      </c>
      <c r="N12" s="43" t="str">
        <f t="shared" si="3"/>
        <v>No</v>
      </c>
      <c r="O12" s="44"/>
      <c r="P12" s="49" t="s">
        <v>16</v>
      </c>
      <c r="Q12" s="68" t="e">
        <f>IF($U$7&lt;=0.1,"Yes","No")</f>
        <v>#DIV/0!</v>
      </c>
      <c r="R12" s="70"/>
      <c r="S12" s="35"/>
      <c r="T12" s="35"/>
      <c r="U12" s="35"/>
    </row>
    <row r="13" spans="1:22" ht="17.25" thickBot="1" x14ac:dyDescent="0.3">
      <c r="A13" s="42"/>
      <c r="B13" s="42"/>
      <c r="C13" s="42"/>
      <c r="D13" s="42"/>
      <c r="E13" s="42"/>
      <c r="F13" s="42"/>
      <c r="G13" s="42"/>
      <c r="H13" s="42"/>
      <c r="I13" s="54">
        <v>0.5</v>
      </c>
      <c r="J13" s="54">
        <v>0.2</v>
      </c>
      <c r="K13" s="55">
        <f t="shared" si="0"/>
        <v>0</v>
      </c>
      <c r="L13" s="79">
        <f t="shared" si="1"/>
        <v>0</v>
      </c>
      <c r="M13" s="43" t="str">
        <f t="shared" si="2"/>
        <v>No</v>
      </c>
      <c r="N13" s="43" t="str">
        <f t="shared" si="3"/>
        <v>No</v>
      </c>
      <c r="O13" s="44"/>
      <c r="P13" s="51"/>
      <c r="Q13" s="69"/>
      <c r="R13" s="69"/>
      <c r="S13" s="35"/>
      <c r="T13" s="35"/>
      <c r="U13" s="35"/>
    </row>
    <row r="14" spans="1:22" ht="17.25" thickBot="1" x14ac:dyDescent="0.3">
      <c r="A14" s="42"/>
      <c r="B14" s="42"/>
      <c r="C14" s="42"/>
      <c r="D14" s="42"/>
      <c r="E14" s="42"/>
      <c r="F14" s="42"/>
      <c r="G14" s="42"/>
      <c r="H14" s="42"/>
      <c r="I14" s="54">
        <v>0.5</v>
      </c>
      <c r="J14" s="54">
        <v>0.2</v>
      </c>
      <c r="K14" s="55">
        <f t="shared" si="0"/>
        <v>0</v>
      </c>
      <c r="L14" s="79">
        <f t="shared" si="1"/>
        <v>0</v>
      </c>
      <c r="M14" s="43" t="str">
        <f t="shared" si="2"/>
        <v>No</v>
      </c>
      <c r="N14" s="43" t="str">
        <f t="shared" si="3"/>
        <v>No</v>
      </c>
      <c r="O14" s="44"/>
      <c r="P14" s="47" t="s">
        <v>18</v>
      </c>
      <c r="Q14" s="69"/>
      <c r="R14" s="69"/>
      <c r="S14" s="35"/>
      <c r="T14" s="35"/>
      <c r="U14" s="35"/>
    </row>
    <row r="15" spans="1:22" ht="17.25" thickBot="1" x14ac:dyDescent="0.3">
      <c r="A15" s="42"/>
      <c r="B15" s="42"/>
      <c r="C15" s="42"/>
      <c r="D15" s="42"/>
      <c r="E15" s="42"/>
      <c r="F15" s="42"/>
      <c r="G15" s="42"/>
      <c r="H15" s="42"/>
      <c r="I15" s="54">
        <v>0.5</v>
      </c>
      <c r="J15" s="54">
        <v>0.2</v>
      </c>
      <c r="K15" s="55">
        <f t="shared" si="0"/>
        <v>0</v>
      </c>
      <c r="L15" s="79">
        <f t="shared" si="1"/>
        <v>0</v>
      </c>
      <c r="M15" s="43" t="str">
        <f t="shared" si="2"/>
        <v>No</v>
      </c>
      <c r="N15" s="43" t="str">
        <f t="shared" si="3"/>
        <v>No</v>
      </c>
      <c r="O15" s="44"/>
      <c r="P15" s="49" t="s">
        <v>19</v>
      </c>
      <c r="Q15" s="67" t="e">
        <f>IF(R7&gt;0.8,"Yes","No")</f>
        <v>#DIV/0!</v>
      </c>
      <c r="R15" s="70"/>
      <c r="S15" s="35"/>
      <c r="T15" s="35"/>
      <c r="U15" s="35"/>
    </row>
    <row r="16" spans="1:22" ht="30" thickBot="1" x14ac:dyDescent="0.3">
      <c r="A16" s="42"/>
      <c r="B16" s="42"/>
      <c r="C16" s="42"/>
      <c r="D16" s="42"/>
      <c r="E16" s="42"/>
      <c r="F16" s="42"/>
      <c r="G16" s="42"/>
      <c r="H16" s="42"/>
      <c r="I16" s="54">
        <v>0.5</v>
      </c>
      <c r="J16" s="54">
        <v>0.2</v>
      </c>
      <c r="K16" s="55">
        <f t="shared" si="0"/>
        <v>0</v>
      </c>
      <c r="L16" s="79">
        <f t="shared" si="1"/>
        <v>0</v>
      </c>
      <c r="M16" s="43" t="str">
        <f t="shared" si="2"/>
        <v>No</v>
      </c>
      <c r="N16" s="43" t="str">
        <f t="shared" si="3"/>
        <v>No</v>
      </c>
      <c r="O16" s="44"/>
      <c r="P16" s="49" t="s">
        <v>20</v>
      </c>
      <c r="Q16" s="68" t="e">
        <f>IF($U$7&lt;0.2,"Yes","No")</f>
        <v>#DIV/0!</v>
      </c>
      <c r="R16" s="70"/>
      <c r="S16" s="35"/>
      <c r="T16" s="35"/>
      <c r="U16" s="35"/>
    </row>
    <row r="17" spans="1:21" ht="17.25" thickBot="1" x14ac:dyDescent="0.3">
      <c r="A17" s="42"/>
      <c r="B17" s="42"/>
      <c r="C17" s="42"/>
      <c r="D17" s="42"/>
      <c r="E17" s="42"/>
      <c r="F17" s="42"/>
      <c r="G17" s="42"/>
      <c r="H17" s="42"/>
      <c r="I17" s="54">
        <v>0.5</v>
      </c>
      <c r="J17" s="54">
        <v>0.2</v>
      </c>
      <c r="K17" s="55">
        <f t="shared" si="0"/>
        <v>0</v>
      </c>
      <c r="L17" s="79">
        <f t="shared" si="1"/>
        <v>0</v>
      </c>
      <c r="M17" s="43" t="str">
        <f t="shared" si="2"/>
        <v>No</v>
      </c>
      <c r="N17" s="43" t="str">
        <f t="shared" si="3"/>
        <v>No</v>
      </c>
      <c r="O17" s="44"/>
      <c r="P17" s="46"/>
      <c r="Q17" s="69"/>
      <c r="R17" s="69"/>
      <c r="S17" s="35"/>
      <c r="T17" s="35"/>
      <c r="U17" s="35"/>
    </row>
    <row r="18" spans="1:21" ht="17.25" thickBot="1" x14ac:dyDescent="0.3">
      <c r="A18" s="42"/>
      <c r="B18" s="42"/>
      <c r="C18" s="42"/>
      <c r="D18" s="42"/>
      <c r="E18" s="42"/>
      <c r="F18" s="42"/>
      <c r="G18" s="42"/>
      <c r="H18" s="42"/>
      <c r="I18" s="54">
        <v>0.5</v>
      </c>
      <c r="J18" s="54">
        <v>0.2</v>
      </c>
      <c r="K18" s="55">
        <f t="shared" si="0"/>
        <v>0</v>
      </c>
      <c r="L18" s="79">
        <f t="shared" si="1"/>
        <v>0</v>
      </c>
      <c r="M18" s="43" t="str">
        <f t="shared" si="2"/>
        <v>No</v>
      </c>
      <c r="N18" s="43" t="str">
        <f t="shared" si="3"/>
        <v>No</v>
      </c>
      <c r="O18" s="44"/>
      <c r="P18" s="52" t="s">
        <v>21</v>
      </c>
      <c r="Q18" s="69"/>
      <c r="R18" s="69"/>
      <c r="S18" s="35"/>
      <c r="T18" s="35"/>
      <c r="U18" s="35"/>
    </row>
    <row r="19" spans="1:21" ht="30" thickBot="1" x14ac:dyDescent="0.3">
      <c r="A19" s="42"/>
      <c r="B19" s="42"/>
      <c r="C19" s="42"/>
      <c r="D19" s="42"/>
      <c r="E19" s="42"/>
      <c r="F19" s="42"/>
      <c r="G19" s="42"/>
      <c r="H19" s="42"/>
      <c r="I19" s="54">
        <v>0.5</v>
      </c>
      <c r="J19" s="54">
        <v>0.2</v>
      </c>
      <c r="K19" s="55">
        <f t="shared" si="0"/>
        <v>0</v>
      </c>
      <c r="L19" s="79">
        <f t="shared" si="1"/>
        <v>0</v>
      </c>
      <c r="M19" s="43" t="str">
        <f t="shared" si="2"/>
        <v>No</v>
      </c>
      <c r="N19" s="43" t="str">
        <f t="shared" si="3"/>
        <v>No</v>
      </c>
      <c r="O19" s="44"/>
      <c r="P19" s="49" t="s">
        <v>22</v>
      </c>
      <c r="Q19" s="67" t="e">
        <f>IF(R7&gt;=0.5,"Yes","No")</f>
        <v>#DIV/0!</v>
      </c>
      <c r="R19" s="70"/>
      <c r="S19" s="35"/>
      <c r="T19" s="35"/>
      <c r="U19" s="35"/>
    </row>
    <row r="20" spans="1:21" ht="17.25" thickBot="1" x14ac:dyDescent="0.3">
      <c r="A20" s="42"/>
      <c r="B20" s="42"/>
      <c r="C20" s="42"/>
      <c r="D20" s="42"/>
      <c r="E20" s="42"/>
      <c r="F20" s="42"/>
      <c r="G20" s="42"/>
      <c r="H20" s="42"/>
      <c r="I20" s="54">
        <v>0.5</v>
      </c>
      <c r="J20" s="54">
        <v>0.2</v>
      </c>
      <c r="K20" s="55">
        <f t="shared" si="0"/>
        <v>0</v>
      </c>
      <c r="L20" s="79">
        <f t="shared" si="1"/>
        <v>0</v>
      </c>
      <c r="M20" s="43" t="str">
        <f t="shared" si="2"/>
        <v>No</v>
      </c>
      <c r="N20" s="43" t="str">
        <f t="shared" si="3"/>
        <v>No</v>
      </c>
      <c r="O20" s="44"/>
      <c r="P20" s="51"/>
      <c r="Q20" s="69"/>
      <c r="R20" s="69"/>
      <c r="S20" s="35"/>
      <c r="T20" s="35"/>
      <c r="U20" s="35"/>
    </row>
    <row r="21" spans="1:21" ht="17.25" thickBot="1" x14ac:dyDescent="0.3">
      <c r="A21" s="42"/>
      <c r="B21" s="42"/>
      <c r="C21" s="42"/>
      <c r="D21" s="42"/>
      <c r="E21" s="42"/>
      <c r="F21" s="42"/>
      <c r="G21" s="42"/>
      <c r="H21" s="42"/>
      <c r="I21" s="54">
        <v>0.5</v>
      </c>
      <c r="J21" s="54">
        <v>0.2</v>
      </c>
      <c r="K21" s="55">
        <f t="shared" si="0"/>
        <v>0</v>
      </c>
      <c r="L21" s="79">
        <f t="shared" si="1"/>
        <v>0</v>
      </c>
      <c r="M21" s="43" t="str">
        <f t="shared" si="2"/>
        <v>No</v>
      </c>
      <c r="N21" s="43" t="str">
        <f t="shared" si="3"/>
        <v>No</v>
      </c>
      <c r="O21" s="44"/>
      <c r="P21" s="53" t="s">
        <v>23</v>
      </c>
      <c r="Q21" s="69"/>
      <c r="R21" s="69"/>
      <c r="S21" s="35"/>
      <c r="T21" s="35"/>
      <c r="U21" s="35"/>
    </row>
    <row r="22" spans="1:21" ht="17.25" thickBot="1" x14ac:dyDescent="0.3">
      <c r="A22" s="42"/>
      <c r="B22" s="42"/>
      <c r="C22" s="42"/>
      <c r="D22" s="42"/>
      <c r="E22" s="42"/>
      <c r="F22" s="42"/>
      <c r="G22" s="42"/>
      <c r="H22" s="42"/>
      <c r="I22" s="54">
        <v>0.5</v>
      </c>
      <c r="J22" s="54">
        <v>0.2</v>
      </c>
      <c r="K22" s="55">
        <f t="shared" si="0"/>
        <v>0</v>
      </c>
      <c r="L22" s="79">
        <f t="shared" si="1"/>
        <v>0</v>
      </c>
      <c r="M22" s="43" t="str">
        <f t="shared" si="2"/>
        <v>No</v>
      </c>
      <c r="N22" s="43" t="str">
        <f t="shared" si="3"/>
        <v>No</v>
      </c>
      <c r="O22" s="44"/>
      <c r="P22" s="49" t="s">
        <v>24</v>
      </c>
      <c r="Q22" s="67" t="e">
        <f>IF(R7&lt;0.5,"Yes","No")</f>
        <v>#DIV/0!</v>
      </c>
      <c r="R22" s="70"/>
      <c r="S22" s="35"/>
      <c r="T22" s="35"/>
      <c r="U22" s="35"/>
    </row>
    <row r="23" spans="1:21" ht="16.5" thickBot="1" x14ac:dyDescent="0.3">
      <c r="A23" s="42"/>
      <c r="B23" s="42"/>
      <c r="C23" s="42"/>
      <c r="D23" s="42"/>
      <c r="E23" s="42"/>
      <c r="F23" s="42"/>
      <c r="G23" s="42"/>
      <c r="H23" s="42"/>
      <c r="I23" s="54">
        <v>0.5</v>
      </c>
      <c r="J23" s="54">
        <v>0.2</v>
      </c>
      <c r="K23" s="55">
        <f t="shared" si="0"/>
        <v>0</v>
      </c>
      <c r="L23" s="79">
        <f t="shared" si="1"/>
        <v>0</v>
      </c>
      <c r="M23" s="43" t="str">
        <f t="shared" si="2"/>
        <v>No</v>
      </c>
      <c r="N23" s="43" t="str">
        <f t="shared" si="3"/>
        <v>No</v>
      </c>
      <c r="O23" s="44"/>
    </row>
    <row r="24" spans="1:21" ht="16.5" thickBot="1" x14ac:dyDescent="0.3">
      <c r="A24" s="42"/>
      <c r="B24" s="42"/>
      <c r="C24" s="42"/>
      <c r="D24" s="42"/>
      <c r="E24" s="42"/>
      <c r="F24" s="42"/>
      <c r="G24" s="42"/>
      <c r="H24" s="42"/>
      <c r="I24" s="54">
        <v>0.5</v>
      </c>
      <c r="J24" s="54">
        <v>0.2</v>
      </c>
      <c r="K24" s="55">
        <f t="shared" si="0"/>
        <v>0</v>
      </c>
      <c r="L24" s="79">
        <f t="shared" si="1"/>
        <v>0</v>
      </c>
      <c r="M24" s="43" t="str">
        <f t="shared" si="2"/>
        <v>No</v>
      </c>
      <c r="N24" s="43" t="str">
        <f t="shared" si="3"/>
        <v>No</v>
      </c>
      <c r="O24" s="44"/>
      <c r="P24" s="91" t="str">
        <f>A3</f>
        <v>From August 6th, 2012 through May 10th, 2013, 100% of 5th Grade Visual Arts students will improve their visual reasoning and language skills as measured by the Visual Thinking Strategies Assessment.   
Students’ scores on four-level rubric will be converted to a 4.0 scale, and each student’s pre-test score will be reported as a mean.
Students will increase from their pre-assessment mean scores to their post-assessment mean scores on the Visual Thinking Strategies Assessment as follows:  
For Rubric Items 1, 2, 3 and 4:
Increase from their pre-test mean scores to their post-test mean scores by .5.
For Items 5, 6, 7, and 8:
Increase from their pre-test mean scores to their post-test mean scores by .2.</v>
      </c>
      <c r="Q24" s="91"/>
      <c r="R24" s="91"/>
      <c r="S24" s="91"/>
      <c r="T24" s="91"/>
    </row>
    <row r="25" spans="1:21" ht="16.5" thickBot="1" x14ac:dyDescent="0.3">
      <c r="A25" s="42"/>
      <c r="B25" s="42"/>
      <c r="C25" s="42"/>
      <c r="D25" s="42"/>
      <c r="E25" s="42"/>
      <c r="F25" s="42"/>
      <c r="G25" s="42"/>
      <c r="H25" s="42"/>
      <c r="I25" s="54">
        <v>0.5</v>
      </c>
      <c r="J25" s="54">
        <v>0.2</v>
      </c>
      <c r="K25" s="55">
        <f t="shared" si="0"/>
        <v>0</v>
      </c>
      <c r="L25" s="79">
        <f t="shared" si="1"/>
        <v>0</v>
      </c>
      <c r="M25" s="43" t="str">
        <f t="shared" si="2"/>
        <v>No</v>
      </c>
      <c r="N25" s="43" t="str">
        <f t="shared" si="3"/>
        <v>No</v>
      </c>
      <c r="O25" s="44"/>
      <c r="P25" s="91"/>
      <c r="Q25" s="91"/>
      <c r="R25" s="91"/>
      <c r="S25" s="91"/>
      <c r="T25" s="91"/>
    </row>
    <row r="26" spans="1:21" ht="16.5" thickBot="1" x14ac:dyDescent="0.3">
      <c r="A26" s="42"/>
      <c r="B26" s="42"/>
      <c r="C26" s="42"/>
      <c r="D26" s="42"/>
      <c r="E26" s="42"/>
      <c r="F26" s="42"/>
      <c r="G26" s="42"/>
      <c r="H26" s="42"/>
      <c r="I26" s="54">
        <v>0.5</v>
      </c>
      <c r="J26" s="54">
        <v>0.2</v>
      </c>
      <c r="K26" s="55">
        <f t="shared" si="0"/>
        <v>0</v>
      </c>
      <c r="L26" s="79">
        <f t="shared" si="1"/>
        <v>0</v>
      </c>
      <c r="M26" s="43" t="str">
        <f t="shared" si="2"/>
        <v>No</v>
      </c>
      <c r="N26" s="43" t="str">
        <f t="shared" si="3"/>
        <v>No</v>
      </c>
      <c r="O26" s="44"/>
      <c r="P26" s="91"/>
      <c r="Q26" s="91"/>
      <c r="R26" s="91"/>
      <c r="S26" s="91"/>
      <c r="T26" s="91"/>
    </row>
    <row r="27" spans="1:21" ht="16.5" thickBot="1" x14ac:dyDescent="0.3">
      <c r="A27" s="42"/>
      <c r="B27" s="42"/>
      <c r="C27" s="42"/>
      <c r="D27" s="42"/>
      <c r="E27" s="42"/>
      <c r="F27" s="42"/>
      <c r="G27" s="42"/>
      <c r="H27" s="42"/>
      <c r="I27" s="54">
        <v>0.5</v>
      </c>
      <c r="J27" s="54">
        <v>0.2</v>
      </c>
      <c r="K27" s="55">
        <f t="shared" si="0"/>
        <v>0</v>
      </c>
      <c r="L27" s="79">
        <f t="shared" si="1"/>
        <v>0</v>
      </c>
      <c r="M27" s="43" t="str">
        <f t="shared" si="2"/>
        <v>No</v>
      </c>
      <c r="N27" s="43" t="str">
        <f t="shared" si="3"/>
        <v>No</v>
      </c>
      <c r="O27" s="44"/>
      <c r="P27" s="91"/>
      <c r="Q27" s="91"/>
      <c r="R27" s="91"/>
      <c r="S27" s="91"/>
      <c r="T27" s="91"/>
    </row>
    <row r="28" spans="1:21" ht="16.5" thickBot="1" x14ac:dyDescent="0.3">
      <c r="A28" s="42"/>
      <c r="B28" s="42"/>
      <c r="C28" s="42"/>
      <c r="D28" s="42"/>
      <c r="E28" s="42"/>
      <c r="F28" s="42"/>
      <c r="G28" s="42"/>
      <c r="H28" s="42"/>
      <c r="I28" s="54">
        <v>0.5</v>
      </c>
      <c r="J28" s="54">
        <v>0.2</v>
      </c>
      <c r="K28" s="55">
        <f t="shared" si="0"/>
        <v>0</v>
      </c>
      <c r="L28" s="79">
        <f t="shared" si="1"/>
        <v>0</v>
      </c>
      <c r="M28" s="43" t="str">
        <f t="shared" si="2"/>
        <v>No</v>
      </c>
      <c r="N28" s="43" t="str">
        <f t="shared" si="3"/>
        <v>No</v>
      </c>
      <c r="O28" s="44"/>
      <c r="P28" s="91"/>
      <c r="Q28" s="91"/>
      <c r="R28" s="91"/>
      <c r="S28" s="91"/>
      <c r="T28" s="91"/>
    </row>
    <row r="29" spans="1:21" ht="16.5" thickBot="1" x14ac:dyDescent="0.3">
      <c r="A29" s="42"/>
      <c r="B29" s="42"/>
      <c r="C29" s="42"/>
      <c r="D29" s="42"/>
      <c r="E29" s="42"/>
      <c r="F29" s="42"/>
      <c r="G29" s="42"/>
      <c r="H29" s="42"/>
      <c r="I29" s="54">
        <v>0.5</v>
      </c>
      <c r="J29" s="54">
        <v>0.2</v>
      </c>
      <c r="K29" s="55">
        <f t="shared" si="0"/>
        <v>0</v>
      </c>
      <c r="L29" s="79">
        <f t="shared" si="1"/>
        <v>0</v>
      </c>
      <c r="M29" s="43" t="str">
        <f t="shared" si="2"/>
        <v>No</v>
      </c>
      <c r="N29" s="43" t="str">
        <f t="shared" si="3"/>
        <v>No</v>
      </c>
      <c r="O29" s="44"/>
      <c r="P29" s="92"/>
      <c r="Q29" s="92"/>
      <c r="R29" s="92"/>
      <c r="S29" s="92"/>
      <c r="T29" s="92"/>
    </row>
    <row r="30" spans="1:21" ht="16.5" thickBot="1" x14ac:dyDescent="0.3">
      <c r="A30" s="42"/>
      <c r="B30" s="42"/>
      <c r="C30" s="42"/>
      <c r="D30" s="42"/>
      <c r="E30" s="42"/>
      <c r="F30" s="42"/>
      <c r="G30" s="42"/>
      <c r="H30" s="42"/>
      <c r="I30" s="54">
        <v>0.5</v>
      </c>
      <c r="J30" s="54">
        <v>0.2</v>
      </c>
      <c r="K30" s="55">
        <f t="shared" si="0"/>
        <v>0</v>
      </c>
      <c r="L30" s="79">
        <f t="shared" si="1"/>
        <v>0</v>
      </c>
      <c r="M30" s="43" t="str">
        <f t="shared" si="2"/>
        <v>No</v>
      </c>
      <c r="N30" s="43" t="str">
        <f t="shared" si="3"/>
        <v>No</v>
      </c>
      <c r="O30" s="44"/>
      <c r="P30" s="92"/>
      <c r="Q30" s="92"/>
      <c r="R30" s="92"/>
      <c r="S30" s="92"/>
      <c r="T30" s="92"/>
    </row>
    <row r="31" spans="1:21" ht="16.5" thickBot="1" x14ac:dyDescent="0.3">
      <c r="A31" s="42"/>
      <c r="B31" s="42"/>
      <c r="C31" s="42"/>
      <c r="D31" s="42"/>
      <c r="E31" s="42"/>
      <c r="F31" s="42"/>
      <c r="G31" s="42"/>
      <c r="H31" s="42"/>
      <c r="I31" s="54">
        <v>0.5</v>
      </c>
      <c r="J31" s="54">
        <v>0.2</v>
      </c>
      <c r="K31" s="55">
        <f t="shared" si="0"/>
        <v>0</v>
      </c>
      <c r="L31" s="79">
        <f t="shared" si="1"/>
        <v>0</v>
      </c>
      <c r="M31" s="43" t="str">
        <f t="shared" si="2"/>
        <v>No</v>
      </c>
      <c r="N31" s="43" t="str">
        <f t="shared" si="3"/>
        <v>No</v>
      </c>
      <c r="O31" s="44"/>
      <c r="P31" s="92"/>
      <c r="Q31" s="92"/>
      <c r="R31" s="92"/>
      <c r="S31" s="92"/>
      <c r="T31" s="92"/>
    </row>
    <row r="32" spans="1:21" ht="16.5" thickBot="1" x14ac:dyDescent="0.3">
      <c r="A32" s="42"/>
      <c r="B32" s="42"/>
      <c r="C32" s="42"/>
      <c r="D32" s="42"/>
      <c r="E32" s="42"/>
      <c r="F32" s="42"/>
      <c r="G32" s="42"/>
      <c r="H32" s="42"/>
      <c r="I32" s="54">
        <v>0.5</v>
      </c>
      <c r="J32" s="54">
        <v>0.2</v>
      </c>
      <c r="K32" s="55">
        <f t="shared" si="0"/>
        <v>0</v>
      </c>
      <c r="L32" s="79">
        <f t="shared" si="1"/>
        <v>0</v>
      </c>
      <c r="M32" s="43" t="str">
        <f t="shared" si="2"/>
        <v>No</v>
      </c>
      <c r="N32" s="43" t="str">
        <f t="shared" si="3"/>
        <v>No</v>
      </c>
      <c r="O32" s="44"/>
      <c r="P32" s="92"/>
      <c r="Q32" s="92"/>
      <c r="R32" s="92"/>
      <c r="S32" s="92"/>
      <c r="T32" s="92"/>
    </row>
    <row r="33" spans="1:20" ht="16.5" thickBot="1" x14ac:dyDescent="0.3">
      <c r="A33" s="42"/>
      <c r="B33" s="42"/>
      <c r="C33" s="42"/>
      <c r="D33" s="42"/>
      <c r="E33" s="42"/>
      <c r="F33" s="42"/>
      <c r="G33" s="42"/>
      <c r="H33" s="42"/>
      <c r="I33" s="54">
        <v>0.5</v>
      </c>
      <c r="J33" s="54">
        <v>0.2</v>
      </c>
      <c r="K33" s="55">
        <f t="shared" si="0"/>
        <v>0</v>
      </c>
      <c r="L33" s="79">
        <f t="shared" si="1"/>
        <v>0</v>
      </c>
      <c r="M33" s="43" t="str">
        <f t="shared" si="2"/>
        <v>No</v>
      </c>
      <c r="N33" s="43" t="str">
        <f t="shared" si="3"/>
        <v>No</v>
      </c>
      <c r="O33" s="44"/>
      <c r="P33" s="92"/>
      <c r="Q33" s="92"/>
      <c r="R33" s="92"/>
      <c r="S33" s="92"/>
      <c r="T33" s="92"/>
    </row>
    <row r="34" spans="1:20" ht="16.5" thickBot="1" x14ac:dyDescent="0.3">
      <c r="A34" s="42"/>
      <c r="B34" s="42"/>
      <c r="C34" s="42"/>
      <c r="D34" s="42"/>
      <c r="E34" s="42"/>
      <c r="F34" s="42"/>
      <c r="G34" s="42"/>
      <c r="H34" s="42"/>
      <c r="I34" s="54">
        <v>0.5</v>
      </c>
      <c r="J34" s="54">
        <v>0.2</v>
      </c>
      <c r="K34" s="55">
        <f t="shared" si="0"/>
        <v>0</v>
      </c>
      <c r="L34" s="79">
        <f t="shared" si="1"/>
        <v>0</v>
      </c>
      <c r="M34" s="43" t="str">
        <f t="shared" si="2"/>
        <v>No</v>
      </c>
      <c r="N34" s="43" t="str">
        <f t="shared" si="3"/>
        <v>No</v>
      </c>
      <c r="O34" s="44"/>
    </row>
    <row r="35" spans="1:20" ht="16.5" thickBot="1" x14ac:dyDescent="0.3">
      <c r="A35" s="42"/>
      <c r="B35" s="42"/>
      <c r="C35" s="42"/>
      <c r="D35" s="42"/>
      <c r="E35" s="42"/>
      <c r="F35" s="42"/>
      <c r="G35" s="42"/>
      <c r="H35" s="42"/>
      <c r="I35" s="54">
        <v>0.5</v>
      </c>
      <c r="J35" s="54">
        <v>0.2</v>
      </c>
      <c r="K35" s="55">
        <f t="shared" si="0"/>
        <v>0</v>
      </c>
      <c r="L35" s="79">
        <f t="shared" si="1"/>
        <v>0</v>
      </c>
      <c r="M35" s="43" t="str">
        <f t="shared" si="2"/>
        <v>No</v>
      </c>
      <c r="N35" s="43" t="str">
        <f t="shared" si="3"/>
        <v>No</v>
      </c>
      <c r="O35" s="44"/>
    </row>
    <row r="36" spans="1:20" ht="16.5" thickBot="1" x14ac:dyDescent="0.3">
      <c r="A36" s="42"/>
      <c r="B36" s="42"/>
      <c r="C36" s="42"/>
      <c r="D36" s="42"/>
      <c r="E36" s="42"/>
      <c r="F36" s="42"/>
      <c r="G36" s="42"/>
      <c r="H36" s="42"/>
      <c r="I36" s="54">
        <v>0.5</v>
      </c>
      <c r="J36" s="54">
        <v>0.2</v>
      </c>
      <c r="K36" s="55">
        <f t="shared" si="0"/>
        <v>0</v>
      </c>
      <c r="L36" s="79">
        <f t="shared" si="1"/>
        <v>0</v>
      </c>
      <c r="M36" s="43" t="str">
        <f t="shared" si="2"/>
        <v>No</v>
      </c>
      <c r="N36" s="43" t="str">
        <f t="shared" si="3"/>
        <v>No</v>
      </c>
      <c r="O36" s="44"/>
    </row>
    <row r="37" spans="1:20" ht="16.5" thickBot="1" x14ac:dyDescent="0.3">
      <c r="A37" s="42"/>
      <c r="B37" s="42"/>
      <c r="C37" s="42"/>
      <c r="D37" s="42"/>
      <c r="E37" s="42"/>
      <c r="F37" s="42"/>
      <c r="G37" s="42"/>
      <c r="H37" s="42"/>
      <c r="I37" s="54">
        <v>0.5</v>
      </c>
      <c r="J37" s="54">
        <v>0.2</v>
      </c>
      <c r="K37" s="55">
        <f t="shared" si="0"/>
        <v>0</v>
      </c>
      <c r="L37" s="79">
        <f t="shared" si="1"/>
        <v>0</v>
      </c>
      <c r="M37" s="43" t="str">
        <f t="shared" si="2"/>
        <v>No</v>
      </c>
      <c r="N37" s="43" t="str">
        <f t="shared" si="3"/>
        <v>No</v>
      </c>
      <c r="O37" s="44"/>
    </row>
    <row r="38" spans="1:20" ht="16.5" thickBot="1" x14ac:dyDescent="0.3">
      <c r="A38" s="42"/>
      <c r="B38" s="42"/>
      <c r="C38" s="42"/>
      <c r="D38" s="42"/>
      <c r="E38" s="42"/>
      <c r="F38" s="42"/>
      <c r="G38" s="42"/>
      <c r="H38" s="42"/>
      <c r="I38" s="54">
        <v>0.5</v>
      </c>
      <c r="J38" s="54">
        <v>0.2</v>
      </c>
      <c r="K38" s="55">
        <f t="shared" si="0"/>
        <v>0</v>
      </c>
      <c r="L38" s="79">
        <f t="shared" si="1"/>
        <v>0</v>
      </c>
      <c r="M38" s="43" t="str">
        <f t="shared" si="2"/>
        <v>No</v>
      </c>
      <c r="N38" s="43" t="str">
        <f t="shared" si="3"/>
        <v>No</v>
      </c>
      <c r="O38" s="44"/>
    </row>
    <row r="39" spans="1:20" ht="16.5" thickBot="1" x14ac:dyDescent="0.3">
      <c r="A39" s="42"/>
      <c r="B39" s="42"/>
      <c r="C39" s="42"/>
      <c r="D39" s="42"/>
      <c r="E39" s="42"/>
      <c r="F39" s="42"/>
      <c r="G39" s="42"/>
      <c r="H39" s="42"/>
      <c r="I39" s="54">
        <v>0.5</v>
      </c>
      <c r="J39" s="54">
        <v>0.2</v>
      </c>
      <c r="K39" s="55">
        <f t="shared" si="0"/>
        <v>0</v>
      </c>
      <c r="L39" s="79">
        <f t="shared" si="1"/>
        <v>0</v>
      </c>
      <c r="M39" s="43" t="str">
        <f t="shared" si="2"/>
        <v>No</v>
      </c>
      <c r="N39" s="43" t="str">
        <f t="shared" si="3"/>
        <v>No</v>
      </c>
      <c r="O39" s="44"/>
    </row>
    <row r="40" spans="1:20" ht="16.5" thickBot="1" x14ac:dyDescent="0.3">
      <c r="A40" s="42"/>
      <c r="B40" s="42"/>
      <c r="C40" s="42"/>
      <c r="D40" s="42"/>
      <c r="E40" s="42"/>
      <c r="F40" s="42"/>
      <c r="G40" s="42"/>
      <c r="H40" s="42"/>
      <c r="I40" s="54">
        <v>0.5</v>
      </c>
      <c r="J40" s="54">
        <v>0.2</v>
      </c>
      <c r="K40" s="55">
        <f t="shared" si="0"/>
        <v>0</v>
      </c>
      <c r="L40" s="79">
        <f t="shared" si="1"/>
        <v>0</v>
      </c>
      <c r="M40" s="43" t="str">
        <f t="shared" si="2"/>
        <v>No</v>
      </c>
      <c r="N40" s="43" t="str">
        <f t="shared" si="3"/>
        <v>No</v>
      </c>
      <c r="O40" s="44"/>
    </row>
    <row r="41" spans="1:20" ht="16.5" thickBot="1" x14ac:dyDescent="0.3">
      <c r="A41" s="42"/>
      <c r="B41" s="42"/>
      <c r="C41" s="42"/>
      <c r="D41" s="42"/>
      <c r="E41" s="42"/>
      <c r="F41" s="42"/>
      <c r="G41" s="42"/>
      <c r="H41" s="42"/>
      <c r="I41" s="54">
        <v>0.5</v>
      </c>
      <c r="J41" s="54">
        <v>0.2</v>
      </c>
      <c r="K41" s="55">
        <f t="shared" si="0"/>
        <v>0</v>
      </c>
      <c r="L41" s="79">
        <f t="shared" si="1"/>
        <v>0</v>
      </c>
      <c r="M41" s="43" t="str">
        <f t="shared" si="2"/>
        <v>No</v>
      </c>
      <c r="N41" s="43" t="str">
        <f t="shared" si="3"/>
        <v>No</v>
      </c>
    </row>
    <row r="42" spans="1:20" ht="16.5" thickBot="1" x14ac:dyDescent="0.3">
      <c r="A42" s="42"/>
      <c r="B42" s="42"/>
      <c r="C42" s="42"/>
      <c r="D42" s="42"/>
      <c r="E42" s="42"/>
      <c r="F42" s="42"/>
      <c r="G42" s="42"/>
      <c r="H42" s="42"/>
      <c r="I42" s="54">
        <v>0.5</v>
      </c>
      <c r="J42" s="54">
        <v>0.2</v>
      </c>
      <c r="K42" s="55">
        <f t="shared" si="0"/>
        <v>0</v>
      </c>
      <c r="L42" s="79">
        <f t="shared" si="1"/>
        <v>0</v>
      </c>
      <c r="M42" s="43" t="str">
        <f t="shared" si="2"/>
        <v>No</v>
      </c>
      <c r="N42" s="43" t="str">
        <f t="shared" si="3"/>
        <v>No</v>
      </c>
    </row>
    <row r="43" spans="1:20" ht="16.5" thickBot="1" x14ac:dyDescent="0.3">
      <c r="A43" s="42"/>
      <c r="B43" s="42"/>
      <c r="C43" s="42"/>
      <c r="D43" s="42"/>
      <c r="E43" s="42"/>
      <c r="F43" s="42"/>
      <c r="G43" s="42"/>
      <c r="H43" s="42"/>
      <c r="I43" s="54">
        <v>0.5</v>
      </c>
      <c r="J43" s="54">
        <v>0.2</v>
      </c>
      <c r="K43" s="55">
        <f t="shared" si="0"/>
        <v>0</v>
      </c>
      <c r="L43" s="79">
        <f t="shared" si="1"/>
        <v>0</v>
      </c>
      <c r="M43" s="43" t="str">
        <f t="shared" si="2"/>
        <v>No</v>
      </c>
      <c r="N43" s="43" t="str">
        <f t="shared" si="3"/>
        <v>No</v>
      </c>
    </row>
    <row r="44" spans="1:20" ht="16.5" thickBot="1" x14ac:dyDescent="0.3">
      <c r="A44" s="42"/>
      <c r="B44" s="42"/>
      <c r="C44" s="42"/>
      <c r="D44" s="42"/>
      <c r="E44" s="42"/>
      <c r="F44" s="42"/>
      <c r="G44" s="42"/>
      <c r="H44" s="42"/>
      <c r="I44" s="54">
        <v>0.5</v>
      </c>
      <c r="J44" s="54">
        <v>0.2</v>
      </c>
      <c r="K44" s="55">
        <f t="shared" si="0"/>
        <v>0</v>
      </c>
      <c r="L44" s="79">
        <f t="shared" si="1"/>
        <v>0</v>
      </c>
      <c r="M44" s="43" t="str">
        <f t="shared" si="2"/>
        <v>No</v>
      </c>
      <c r="N44" s="43" t="str">
        <f t="shared" si="3"/>
        <v>No</v>
      </c>
    </row>
    <row r="45" spans="1:20" ht="16.5" thickBot="1" x14ac:dyDescent="0.3">
      <c r="A45" s="42"/>
      <c r="B45" s="42"/>
      <c r="C45" s="42"/>
      <c r="D45" s="42"/>
      <c r="E45" s="42"/>
      <c r="F45" s="42"/>
      <c r="G45" s="42"/>
      <c r="H45" s="42"/>
      <c r="I45" s="54">
        <v>0.5</v>
      </c>
      <c r="J45" s="54">
        <v>0.2</v>
      </c>
      <c r="K45" s="55">
        <f t="shared" si="0"/>
        <v>0</v>
      </c>
      <c r="L45" s="79">
        <f t="shared" si="1"/>
        <v>0</v>
      </c>
      <c r="M45" s="43" t="str">
        <f t="shared" si="2"/>
        <v>No</v>
      </c>
      <c r="N45" s="43" t="str">
        <f t="shared" si="3"/>
        <v>No</v>
      </c>
    </row>
    <row r="46" spans="1:20" ht="16.5" thickBot="1" x14ac:dyDescent="0.3">
      <c r="A46" s="42"/>
      <c r="B46" s="42"/>
      <c r="C46" s="42"/>
      <c r="D46" s="42"/>
      <c r="E46" s="42"/>
      <c r="F46" s="42"/>
      <c r="G46" s="42"/>
      <c r="H46" s="42"/>
      <c r="I46" s="54">
        <v>0.5</v>
      </c>
      <c r="J46" s="54">
        <v>0.2</v>
      </c>
      <c r="K46" s="55">
        <f t="shared" si="0"/>
        <v>0</v>
      </c>
      <c r="L46" s="79">
        <f t="shared" si="1"/>
        <v>0</v>
      </c>
      <c r="M46" s="43" t="str">
        <f t="shared" si="2"/>
        <v>No</v>
      </c>
      <c r="N46" s="43" t="str">
        <f t="shared" si="3"/>
        <v>No</v>
      </c>
    </row>
    <row r="47" spans="1:20" ht="16.5" thickBot="1" x14ac:dyDescent="0.3">
      <c r="A47" s="42"/>
      <c r="B47" s="42"/>
      <c r="C47" s="42"/>
      <c r="D47" s="42"/>
      <c r="E47" s="42"/>
      <c r="F47" s="42"/>
      <c r="G47" s="42"/>
      <c r="H47" s="42"/>
      <c r="I47" s="54">
        <v>0.5</v>
      </c>
      <c r="J47" s="54">
        <v>0.2</v>
      </c>
      <c r="K47" s="55">
        <f t="shared" si="0"/>
        <v>0</v>
      </c>
      <c r="L47" s="79">
        <f t="shared" si="1"/>
        <v>0</v>
      </c>
      <c r="M47" s="43" t="str">
        <f t="shared" si="2"/>
        <v>No</v>
      </c>
      <c r="N47" s="43" t="str">
        <f t="shared" si="3"/>
        <v>No</v>
      </c>
    </row>
    <row r="48" spans="1:20" ht="16.5" thickBot="1" x14ac:dyDescent="0.3">
      <c r="A48" s="42"/>
      <c r="B48" s="42"/>
      <c r="C48" s="42"/>
      <c r="D48" s="42"/>
      <c r="E48" s="42"/>
      <c r="F48" s="42"/>
      <c r="G48" s="42"/>
      <c r="H48" s="42"/>
      <c r="I48" s="54">
        <v>0.5</v>
      </c>
      <c r="J48" s="54">
        <v>0.2</v>
      </c>
      <c r="K48" s="55">
        <f t="shared" si="0"/>
        <v>0</v>
      </c>
      <c r="L48" s="79">
        <f t="shared" si="1"/>
        <v>0</v>
      </c>
      <c r="M48" s="43" t="str">
        <f t="shared" si="2"/>
        <v>No</v>
      </c>
      <c r="N48" s="43" t="str">
        <f t="shared" si="3"/>
        <v>No</v>
      </c>
    </row>
    <row r="49" spans="1:16" ht="16.5" thickBot="1" x14ac:dyDescent="0.3">
      <c r="A49" s="42"/>
      <c r="B49" s="42"/>
      <c r="C49" s="42"/>
      <c r="D49" s="42"/>
      <c r="E49" s="42"/>
      <c r="F49" s="42"/>
      <c r="G49" s="42"/>
      <c r="H49" s="42"/>
      <c r="I49" s="54">
        <v>0.5</v>
      </c>
      <c r="J49" s="54">
        <v>0.2</v>
      </c>
      <c r="K49" s="55">
        <f t="shared" si="0"/>
        <v>0</v>
      </c>
      <c r="L49" s="79">
        <f t="shared" si="1"/>
        <v>0</v>
      </c>
      <c r="M49" s="43" t="str">
        <f t="shared" si="2"/>
        <v>No</v>
      </c>
      <c r="N49" s="43" t="str">
        <f t="shared" si="3"/>
        <v>No</v>
      </c>
      <c r="P49" s="33"/>
    </row>
    <row r="50" spans="1:16" ht="16.5" thickBot="1" x14ac:dyDescent="0.3">
      <c r="A50" s="42"/>
      <c r="B50" s="42"/>
      <c r="C50" s="42"/>
      <c r="D50" s="42"/>
      <c r="E50" s="42"/>
      <c r="F50" s="42"/>
      <c r="G50" s="42"/>
      <c r="H50" s="42"/>
      <c r="I50" s="54">
        <v>0.5</v>
      </c>
      <c r="J50" s="54">
        <v>0.2</v>
      </c>
      <c r="K50" s="55">
        <f t="shared" si="0"/>
        <v>0</v>
      </c>
      <c r="L50" s="79">
        <f t="shared" si="1"/>
        <v>0</v>
      </c>
      <c r="M50" s="43" t="str">
        <f t="shared" si="2"/>
        <v>No</v>
      </c>
      <c r="N50" s="43" t="str">
        <f t="shared" si="3"/>
        <v>No</v>
      </c>
      <c r="P50" s="33"/>
    </row>
    <row r="51" spans="1:16" ht="16.5" thickBot="1" x14ac:dyDescent="0.3">
      <c r="A51" s="42"/>
      <c r="B51" s="42"/>
      <c r="C51" s="42"/>
      <c r="D51" s="42"/>
      <c r="E51" s="42"/>
      <c r="F51" s="42"/>
      <c r="G51" s="42"/>
      <c r="H51" s="42"/>
      <c r="I51" s="54">
        <v>0.5</v>
      </c>
      <c r="J51" s="54">
        <v>0.2</v>
      </c>
      <c r="K51" s="55">
        <f t="shared" si="0"/>
        <v>0</v>
      </c>
      <c r="L51" s="79">
        <f t="shared" si="1"/>
        <v>0</v>
      </c>
      <c r="M51" s="43" t="str">
        <f t="shared" si="2"/>
        <v>No</v>
      </c>
      <c r="N51" s="43" t="str">
        <f t="shared" si="3"/>
        <v>No</v>
      </c>
      <c r="P51" s="33"/>
    </row>
    <row r="52" spans="1:16" ht="16.5" thickBot="1" x14ac:dyDescent="0.3">
      <c r="A52" s="42"/>
      <c r="B52" s="42"/>
      <c r="C52" s="42"/>
      <c r="D52" s="42"/>
      <c r="E52" s="42"/>
      <c r="F52" s="42"/>
      <c r="G52" s="42"/>
      <c r="H52" s="42"/>
      <c r="I52" s="54">
        <v>0.5</v>
      </c>
      <c r="J52" s="54">
        <v>0.2</v>
      </c>
      <c r="K52" s="55">
        <f t="shared" si="0"/>
        <v>0</v>
      </c>
      <c r="L52" s="79">
        <f t="shared" si="1"/>
        <v>0</v>
      </c>
      <c r="M52" s="43" t="str">
        <f t="shared" si="2"/>
        <v>No</v>
      </c>
      <c r="N52" s="43" t="str">
        <f t="shared" si="3"/>
        <v>No</v>
      </c>
      <c r="P52" s="33"/>
    </row>
    <row r="53" spans="1:16" ht="16.5" thickBot="1" x14ac:dyDescent="0.3">
      <c r="A53" s="42"/>
      <c r="B53" s="42"/>
      <c r="C53" s="42"/>
      <c r="D53" s="42"/>
      <c r="E53" s="42"/>
      <c r="F53" s="42"/>
      <c r="G53" s="42"/>
      <c r="H53" s="42"/>
      <c r="I53" s="54">
        <v>0.5</v>
      </c>
      <c r="J53" s="54">
        <v>0.2</v>
      </c>
      <c r="K53" s="55">
        <f t="shared" si="0"/>
        <v>0</v>
      </c>
      <c r="L53" s="79">
        <f t="shared" si="1"/>
        <v>0</v>
      </c>
      <c r="M53" s="43" t="str">
        <f t="shared" si="2"/>
        <v>No</v>
      </c>
      <c r="N53" s="43" t="str">
        <f t="shared" si="3"/>
        <v>No</v>
      </c>
      <c r="P53" s="33"/>
    </row>
    <row r="54" spans="1:16" ht="16.5" thickBot="1" x14ac:dyDescent="0.3">
      <c r="A54" s="42"/>
      <c r="B54" s="42"/>
      <c r="C54" s="42"/>
      <c r="D54" s="42"/>
      <c r="E54" s="42"/>
      <c r="F54" s="42"/>
      <c r="G54" s="42"/>
      <c r="H54" s="42"/>
      <c r="I54" s="54">
        <v>0.5</v>
      </c>
      <c r="J54" s="54">
        <v>0.2</v>
      </c>
      <c r="K54" s="55">
        <f t="shared" si="0"/>
        <v>0</v>
      </c>
      <c r="L54" s="79">
        <f t="shared" si="1"/>
        <v>0</v>
      </c>
      <c r="M54" s="43" t="str">
        <f t="shared" si="2"/>
        <v>No</v>
      </c>
      <c r="N54" s="43" t="str">
        <f t="shared" si="3"/>
        <v>No</v>
      </c>
      <c r="P54" s="33"/>
    </row>
    <row r="55" spans="1:16" ht="16.5" thickBot="1" x14ac:dyDescent="0.3">
      <c r="A55" s="42"/>
      <c r="B55" s="42"/>
      <c r="C55" s="42"/>
      <c r="D55" s="42"/>
      <c r="E55" s="42"/>
      <c r="F55" s="42"/>
      <c r="G55" s="42"/>
      <c r="H55" s="42"/>
      <c r="I55" s="54">
        <v>0.5</v>
      </c>
      <c r="J55" s="54">
        <v>0.2</v>
      </c>
      <c r="K55" s="55">
        <f t="shared" si="0"/>
        <v>0</v>
      </c>
      <c r="L55" s="79">
        <f t="shared" si="1"/>
        <v>0</v>
      </c>
      <c r="M55" s="43" t="str">
        <f t="shared" si="2"/>
        <v>No</v>
      </c>
      <c r="N55" s="43" t="str">
        <f t="shared" si="3"/>
        <v>No</v>
      </c>
      <c r="P55" s="33"/>
    </row>
    <row r="56" spans="1:16" ht="16.5" thickBot="1" x14ac:dyDescent="0.3">
      <c r="A56" s="42"/>
      <c r="B56" s="42"/>
      <c r="C56" s="42"/>
      <c r="D56" s="42"/>
      <c r="E56" s="42"/>
      <c r="F56" s="42"/>
      <c r="G56" s="42"/>
      <c r="H56" s="42"/>
      <c r="I56" s="54">
        <v>0.5</v>
      </c>
      <c r="J56" s="54">
        <v>0.2</v>
      </c>
      <c r="K56" s="55">
        <f t="shared" si="0"/>
        <v>0</v>
      </c>
      <c r="L56" s="79">
        <f t="shared" si="1"/>
        <v>0</v>
      </c>
      <c r="M56" s="43" t="str">
        <f t="shared" si="2"/>
        <v>No</v>
      </c>
      <c r="N56" s="43" t="str">
        <f t="shared" si="3"/>
        <v>No</v>
      </c>
      <c r="P56" s="33"/>
    </row>
    <row r="57" spans="1:16" ht="16.5" thickBot="1" x14ac:dyDescent="0.3">
      <c r="A57" s="42"/>
      <c r="B57" s="42"/>
      <c r="C57" s="42"/>
      <c r="D57" s="42"/>
      <c r="E57" s="42"/>
      <c r="F57" s="42"/>
      <c r="G57" s="42"/>
      <c r="H57" s="42"/>
      <c r="I57" s="54">
        <v>0.5</v>
      </c>
      <c r="J57" s="54">
        <v>0.2</v>
      </c>
      <c r="K57" s="55">
        <f t="shared" si="0"/>
        <v>0</v>
      </c>
      <c r="L57" s="79">
        <f t="shared" si="1"/>
        <v>0</v>
      </c>
      <c r="M57" s="43" t="str">
        <f t="shared" si="2"/>
        <v>No</v>
      </c>
      <c r="N57" s="43" t="str">
        <f t="shared" si="3"/>
        <v>No</v>
      </c>
      <c r="P57" s="33"/>
    </row>
    <row r="58" spans="1:16" ht="16.5" thickBot="1" x14ac:dyDescent="0.3">
      <c r="A58" s="42"/>
      <c r="B58" s="42"/>
      <c r="C58" s="42"/>
      <c r="D58" s="42"/>
      <c r="E58" s="42"/>
      <c r="F58" s="42"/>
      <c r="G58" s="42"/>
      <c r="H58" s="42"/>
      <c r="I58" s="54">
        <v>0.5</v>
      </c>
      <c r="J58" s="54">
        <v>0.2</v>
      </c>
      <c r="K58" s="55">
        <f t="shared" si="0"/>
        <v>0</v>
      </c>
      <c r="L58" s="79">
        <f t="shared" si="1"/>
        <v>0</v>
      </c>
      <c r="M58" s="43" t="str">
        <f t="shared" si="2"/>
        <v>No</v>
      </c>
      <c r="N58" s="43" t="str">
        <f t="shared" si="3"/>
        <v>No</v>
      </c>
      <c r="P58" s="33"/>
    </row>
    <row r="59" spans="1:16" ht="16.5" thickBot="1" x14ac:dyDescent="0.3">
      <c r="A59" s="42"/>
      <c r="B59" s="42"/>
      <c r="C59" s="42"/>
      <c r="D59" s="42"/>
      <c r="E59" s="42"/>
      <c r="F59" s="42"/>
      <c r="G59" s="42"/>
      <c r="H59" s="42"/>
      <c r="I59" s="54">
        <v>0.5</v>
      </c>
      <c r="J59" s="54">
        <v>0.2</v>
      </c>
      <c r="K59" s="55">
        <f t="shared" si="0"/>
        <v>0</v>
      </c>
      <c r="L59" s="79">
        <f t="shared" si="1"/>
        <v>0</v>
      </c>
      <c r="M59" s="43" t="str">
        <f t="shared" si="2"/>
        <v>No</v>
      </c>
      <c r="N59" s="43" t="str">
        <f t="shared" si="3"/>
        <v>No</v>
      </c>
      <c r="P59" s="33"/>
    </row>
    <row r="60" spans="1:16" ht="16.5" thickBot="1" x14ac:dyDescent="0.3">
      <c r="A60" s="42"/>
      <c r="B60" s="42"/>
      <c r="C60" s="42"/>
      <c r="D60" s="42"/>
      <c r="E60" s="42"/>
      <c r="F60" s="42"/>
      <c r="G60" s="42"/>
      <c r="H60" s="42"/>
      <c r="I60" s="54">
        <v>0.5</v>
      </c>
      <c r="J60" s="54">
        <v>0.2</v>
      </c>
      <c r="K60" s="55">
        <f t="shared" si="0"/>
        <v>0</v>
      </c>
      <c r="L60" s="79">
        <f t="shared" si="1"/>
        <v>0</v>
      </c>
      <c r="M60" s="43" t="str">
        <f t="shared" si="2"/>
        <v>No</v>
      </c>
      <c r="N60" s="43" t="str">
        <f t="shared" si="3"/>
        <v>No</v>
      </c>
      <c r="P60" s="33"/>
    </row>
    <row r="61" spans="1:16" ht="16.5" thickBot="1" x14ac:dyDescent="0.3">
      <c r="A61" s="42"/>
      <c r="B61" s="42"/>
      <c r="C61" s="42"/>
      <c r="D61" s="42"/>
      <c r="E61" s="42"/>
      <c r="F61" s="42"/>
      <c r="G61" s="42"/>
      <c r="H61" s="42"/>
      <c r="I61" s="54">
        <v>0.5</v>
      </c>
      <c r="J61" s="54">
        <v>0.2</v>
      </c>
      <c r="K61" s="55">
        <f t="shared" si="0"/>
        <v>0</v>
      </c>
      <c r="L61" s="79">
        <f t="shared" si="1"/>
        <v>0</v>
      </c>
      <c r="M61" s="43" t="str">
        <f t="shared" si="2"/>
        <v>No</v>
      </c>
      <c r="N61" s="43" t="str">
        <f t="shared" si="3"/>
        <v>No</v>
      </c>
      <c r="P61" s="33"/>
    </row>
    <row r="62" spans="1:16" ht="16.5" thickBot="1" x14ac:dyDescent="0.3">
      <c r="A62" s="42"/>
      <c r="B62" s="42"/>
      <c r="C62" s="42"/>
      <c r="D62" s="42"/>
      <c r="E62" s="42"/>
      <c r="F62" s="42"/>
      <c r="G62" s="42"/>
      <c r="H62" s="42"/>
      <c r="I62" s="54">
        <v>0.5</v>
      </c>
      <c r="J62" s="54">
        <v>0.2</v>
      </c>
      <c r="K62" s="55">
        <f t="shared" si="0"/>
        <v>0</v>
      </c>
      <c r="L62" s="79">
        <f t="shared" si="1"/>
        <v>0</v>
      </c>
      <c r="M62" s="43" t="str">
        <f t="shared" si="2"/>
        <v>No</v>
      </c>
      <c r="N62" s="43" t="str">
        <f t="shared" si="3"/>
        <v>No</v>
      </c>
      <c r="P62" s="33"/>
    </row>
    <row r="63" spans="1:16" ht="16.5" thickBot="1" x14ac:dyDescent="0.3">
      <c r="A63" s="42"/>
      <c r="B63" s="42"/>
      <c r="C63" s="42"/>
      <c r="D63" s="42"/>
      <c r="E63" s="42"/>
      <c r="F63" s="42"/>
      <c r="G63" s="42"/>
      <c r="H63" s="42"/>
      <c r="I63" s="54">
        <v>0.5</v>
      </c>
      <c r="J63" s="54">
        <v>0.2</v>
      </c>
      <c r="K63" s="55">
        <f t="shared" si="0"/>
        <v>0</v>
      </c>
      <c r="L63" s="79">
        <f t="shared" si="1"/>
        <v>0</v>
      </c>
      <c r="M63" s="43" t="str">
        <f t="shared" si="2"/>
        <v>No</v>
      </c>
      <c r="N63" s="43" t="str">
        <f t="shared" si="3"/>
        <v>No</v>
      </c>
      <c r="P63" s="33"/>
    </row>
    <row r="64" spans="1:16" ht="16.5" thickBot="1" x14ac:dyDescent="0.3">
      <c r="A64" s="42"/>
      <c r="B64" s="42"/>
      <c r="C64" s="42"/>
      <c r="D64" s="42"/>
      <c r="E64" s="42"/>
      <c r="F64" s="42"/>
      <c r="G64" s="42"/>
      <c r="H64" s="42"/>
      <c r="I64" s="54">
        <v>0.5</v>
      </c>
      <c r="J64" s="54">
        <v>0.2</v>
      </c>
      <c r="K64" s="55">
        <f t="shared" si="0"/>
        <v>0</v>
      </c>
      <c r="L64" s="79">
        <f t="shared" si="1"/>
        <v>0</v>
      </c>
      <c r="M64" s="43" t="str">
        <f t="shared" si="2"/>
        <v>No</v>
      </c>
      <c r="N64" s="43" t="str">
        <f t="shared" si="3"/>
        <v>No</v>
      </c>
      <c r="P64" s="33"/>
    </row>
    <row r="65" spans="1:16" ht="16.5" thickBot="1" x14ac:dyDescent="0.3">
      <c r="A65" s="42"/>
      <c r="B65" s="42"/>
      <c r="C65" s="42"/>
      <c r="D65" s="42"/>
      <c r="E65" s="42"/>
      <c r="F65" s="42"/>
      <c r="G65" s="42"/>
      <c r="H65" s="42"/>
      <c r="I65" s="54">
        <v>0.5</v>
      </c>
      <c r="J65" s="54">
        <v>0.2</v>
      </c>
      <c r="K65" s="55">
        <f t="shared" si="0"/>
        <v>0</v>
      </c>
      <c r="L65" s="79">
        <f t="shared" si="1"/>
        <v>0</v>
      </c>
      <c r="M65" s="43" t="str">
        <f t="shared" si="2"/>
        <v>No</v>
      </c>
      <c r="N65" s="43" t="str">
        <f t="shared" si="3"/>
        <v>No</v>
      </c>
      <c r="P65" s="33"/>
    </row>
    <row r="66" spans="1:16" ht="16.5" thickBot="1" x14ac:dyDescent="0.3">
      <c r="A66" s="42"/>
      <c r="B66" s="42"/>
      <c r="C66" s="42"/>
      <c r="D66" s="42"/>
      <c r="E66" s="42"/>
      <c r="F66" s="42"/>
      <c r="G66" s="42"/>
      <c r="H66" s="42"/>
      <c r="I66" s="54">
        <v>0.5</v>
      </c>
      <c r="J66" s="54">
        <v>0.2</v>
      </c>
      <c r="K66" s="55">
        <f t="shared" si="0"/>
        <v>0</v>
      </c>
      <c r="L66" s="79">
        <f t="shared" si="1"/>
        <v>0</v>
      </c>
      <c r="M66" s="43" t="str">
        <f t="shared" si="2"/>
        <v>No</v>
      </c>
      <c r="N66" s="43" t="str">
        <f t="shared" si="3"/>
        <v>No</v>
      </c>
      <c r="P66" s="33"/>
    </row>
    <row r="67" spans="1:16" ht="16.5" thickBot="1" x14ac:dyDescent="0.3">
      <c r="A67" s="42"/>
      <c r="B67" s="42"/>
      <c r="C67" s="42"/>
      <c r="D67" s="42"/>
      <c r="E67" s="42"/>
      <c r="F67" s="42"/>
      <c r="G67" s="42"/>
      <c r="H67" s="42"/>
      <c r="I67" s="54">
        <v>0.5</v>
      </c>
      <c r="J67" s="54">
        <v>0.2</v>
      </c>
      <c r="K67" s="55">
        <f t="shared" si="0"/>
        <v>0</v>
      </c>
      <c r="L67" s="79">
        <f t="shared" si="1"/>
        <v>0</v>
      </c>
      <c r="M67" s="43" t="str">
        <f t="shared" si="2"/>
        <v>No</v>
      </c>
      <c r="N67" s="43" t="str">
        <f t="shared" si="3"/>
        <v>No</v>
      </c>
      <c r="P67" s="33"/>
    </row>
    <row r="68" spans="1:16" ht="16.5" thickBot="1" x14ac:dyDescent="0.3">
      <c r="A68" s="42"/>
      <c r="B68" s="42"/>
      <c r="C68" s="42"/>
      <c r="D68" s="42"/>
      <c r="E68" s="42"/>
      <c r="F68" s="42"/>
      <c r="G68" s="42"/>
      <c r="H68" s="42"/>
      <c r="I68" s="54">
        <v>0.5</v>
      </c>
      <c r="J68" s="54">
        <v>0.2</v>
      </c>
      <c r="K68" s="55">
        <f t="shared" si="0"/>
        <v>0</v>
      </c>
      <c r="L68" s="79">
        <f t="shared" si="1"/>
        <v>0</v>
      </c>
      <c r="M68" s="43" t="str">
        <f t="shared" si="2"/>
        <v>No</v>
      </c>
      <c r="N68" s="43" t="str">
        <f t="shared" si="3"/>
        <v>No</v>
      </c>
      <c r="P68" s="33"/>
    </row>
    <row r="69" spans="1:16" ht="16.5" thickBot="1" x14ac:dyDescent="0.3">
      <c r="A69" s="42"/>
      <c r="B69" s="42"/>
      <c r="C69" s="42"/>
      <c r="D69" s="42"/>
      <c r="E69" s="42"/>
      <c r="F69" s="42"/>
      <c r="G69" s="42"/>
      <c r="H69" s="42"/>
      <c r="I69" s="54">
        <v>0.5</v>
      </c>
      <c r="J69" s="54">
        <v>0.2</v>
      </c>
      <c r="K69" s="55">
        <f t="shared" si="0"/>
        <v>0</v>
      </c>
      <c r="L69" s="79">
        <f t="shared" si="1"/>
        <v>0</v>
      </c>
      <c r="M69" s="43" t="str">
        <f t="shared" si="2"/>
        <v>No</v>
      </c>
      <c r="N69" s="43" t="str">
        <f t="shared" si="3"/>
        <v>No</v>
      </c>
      <c r="P69" s="33"/>
    </row>
    <row r="70" spans="1:16" ht="16.5" thickBot="1" x14ac:dyDescent="0.3">
      <c r="A70" s="42"/>
      <c r="B70" s="42"/>
      <c r="C70" s="42"/>
      <c r="D70" s="42"/>
      <c r="E70" s="42"/>
      <c r="F70" s="42"/>
      <c r="G70" s="42"/>
      <c r="H70" s="42"/>
      <c r="I70" s="54">
        <v>0.5</v>
      </c>
      <c r="J70" s="54">
        <v>0.2</v>
      </c>
      <c r="K70" s="55">
        <f t="shared" ref="K70:K133" si="4">F70-E70</f>
        <v>0</v>
      </c>
      <c r="L70" s="79">
        <f t="shared" ref="L70:L133" si="5">H70-G70</f>
        <v>0</v>
      </c>
      <c r="M70" s="43" t="str">
        <f t="shared" ref="M70:M133" si="6">IF(((K70&gt;=I70)+(L70&gt;=J70)),"Yes","No")</f>
        <v>No</v>
      </c>
      <c r="N70" s="43" t="str">
        <f t="shared" si="3"/>
        <v>No</v>
      </c>
      <c r="P70" s="33"/>
    </row>
    <row r="71" spans="1:16" ht="16.5" thickBot="1" x14ac:dyDescent="0.3">
      <c r="A71" s="42"/>
      <c r="B71" s="42"/>
      <c r="C71" s="42"/>
      <c r="D71" s="42"/>
      <c r="E71" s="42"/>
      <c r="F71" s="42"/>
      <c r="G71" s="42"/>
      <c r="H71" s="42"/>
      <c r="I71" s="54">
        <v>0.5</v>
      </c>
      <c r="J71" s="54">
        <v>0.2</v>
      </c>
      <c r="K71" s="55">
        <f t="shared" si="4"/>
        <v>0</v>
      </c>
      <c r="L71" s="79">
        <f t="shared" si="5"/>
        <v>0</v>
      </c>
      <c r="M71" s="43" t="str">
        <f t="shared" si="6"/>
        <v>No</v>
      </c>
      <c r="N71" s="43" t="str">
        <f t="shared" ref="N71:N134" si="7">IF(((K71&gt;I71)+(L71&gt;J71)),"Yes","No")</f>
        <v>No</v>
      </c>
      <c r="P71" s="33"/>
    </row>
    <row r="72" spans="1:16" ht="16.5" thickBot="1" x14ac:dyDescent="0.3">
      <c r="A72" s="42"/>
      <c r="B72" s="42"/>
      <c r="C72" s="42"/>
      <c r="D72" s="42"/>
      <c r="E72" s="42"/>
      <c r="F72" s="42"/>
      <c r="G72" s="42"/>
      <c r="H72" s="42"/>
      <c r="I72" s="54">
        <v>0.5</v>
      </c>
      <c r="J72" s="54">
        <v>0.2</v>
      </c>
      <c r="K72" s="55">
        <f t="shared" si="4"/>
        <v>0</v>
      </c>
      <c r="L72" s="79">
        <f t="shared" si="5"/>
        <v>0</v>
      </c>
      <c r="M72" s="43" t="str">
        <f t="shared" si="6"/>
        <v>No</v>
      </c>
      <c r="N72" s="43" t="str">
        <f t="shared" si="7"/>
        <v>No</v>
      </c>
      <c r="P72" s="33"/>
    </row>
    <row r="73" spans="1:16" ht="16.5" thickBot="1" x14ac:dyDescent="0.3">
      <c r="A73" s="42"/>
      <c r="B73" s="42"/>
      <c r="C73" s="42"/>
      <c r="D73" s="42"/>
      <c r="E73" s="42"/>
      <c r="F73" s="42"/>
      <c r="G73" s="42"/>
      <c r="H73" s="42"/>
      <c r="I73" s="54">
        <v>0.5</v>
      </c>
      <c r="J73" s="54">
        <v>0.2</v>
      </c>
      <c r="K73" s="55">
        <f t="shared" si="4"/>
        <v>0</v>
      </c>
      <c r="L73" s="79">
        <f t="shared" si="5"/>
        <v>0</v>
      </c>
      <c r="M73" s="43" t="str">
        <f t="shared" si="6"/>
        <v>No</v>
      </c>
      <c r="N73" s="43" t="str">
        <f t="shared" si="7"/>
        <v>No</v>
      </c>
    </row>
    <row r="74" spans="1:16" ht="16.5" thickBot="1" x14ac:dyDescent="0.3">
      <c r="A74" s="42"/>
      <c r="B74" s="42"/>
      <c r="C74" s="42"/>
      <c r="D74" s="42"/>
      <c r="E74" s="42"/>
      <c r="F74" s="42"/>
      <c r="G74" s="42"/>
      <c r="H74" s="42"/>
      <c r="I74" s="54">
        <v>0.5</v>
      </c>
      <c r="J74" s="54">
        <v>0.2</v>
      </c>
      <c r="K74" s="55">
        <f t="shared" si="4"/>
        <v>0</v>
      </c>
      <c r="L74" s="79">
        <f t="shared" si="5"/>
        <v>0</v>
      </c>
      <c r="M74" s="43" t="str">
        <f t="shared" si="6"/>
        <v>No</v>
      </c>
      <c r="N74" s="43" t="str">
        <f t="shared" si="7"/>
        <v>No</v>
      </c>
    </row>
    <row r="75" spans="1:16" ht="16.5" thickBot="1" x14ac:dyDescent="0.3">
      <c r="A75" s="42"/>
      <c r="B75" s="42"/>
      <c r="C75" s="42"/>
      <c r="D75" s="42"/>
      <c r="E75" s="42"/>
      <c r="F75" s="42"/>
      <c r="G75" s="42"/>
      <c r="H75" s="42"/>
      <c r="I75" s="54">
        <v>0.5</v>
      </c>
      <c r="J75" s="54">
        <v>0.2</v>
      </c>
      <c r="K75" s="55">
        <f t="shared" si="4"/>
        <v>0</v>
      </c>
      <c r="L75" s="79">
        <f t="shared" si="5"/>
        <v>0</v>
      </c>
      <c r="M75" s="43" t="str">
        <f t="shared" si="6"/>
        <v>No</v>
      </c>
      <c r="N75" s="43" t="str">
        <f t="shared" si="7"/>
        <v>No</v>
      </c>
    </row>
    <row r="76" spans="1:16" ht="16.5" thickBot="1" x14ac:dyDescent="0.3">
      <c r="A76" s="42"/>
      <c r="B76" s="42"/>
      <c r="C76" s="42"/>
      <c r="D76" s="42"/>
      <c r="E76" s="42"/>
      <c r="F76" s="42"/>
      <c r="G76" s="42"/>
      <c r="H76" s="42"/>
      <c r="I76" s="54">
        <v>0.5</v>
      </c>
      <c r="J76" s="54">
        <v>0.2</v>
      </c>
      <c r="K76" s="55">
        <f t="shared" si="4"/>
        <v>0</v>
      </c>
      <c r="L76" s="79">
        <f t="shared" si="5"/>
        <v>0</v>
      </c>
      <c r="M76" s="43" t="str">
        <f t="shared" si="6"/>
        <v>No</v>
      </c>
      <c r="N76" s="43" t="str">
        <f t="shared" si="7"/>
        <v>No</v>
      </c>
    </row>
    <row r="77" spans="1:16" ht="16.5" thickBot="1" x14ac:dyDescent="0.3">
      <c r="A77" s="42"/>
      <c r="B77" s="42"/>
      <c r="C77" s="42"/>
      <c r="D77" s="42"/>
      <c r="E77" s="42"/>
      <c r="F77" s="42"/>
      <c r="G77" s="42"/>
      <c r="H77" s="42"/>
      <c r="I77" s="54">
        <v>0.5</v>
      </c>
      <c r="J77" s="54">
        <v>0.2</v>
      </c>
      <c r="K77" s="55">
        <f t="shared" si="4"/>
        <v>0</v>
      </c>
      <c r="L77" s="79">
        <f t="shared" si="5"/>
        <v>0</v>
      </c>
      <c r="M77" s="43" t="str">
        <f t="shared" si="6"/>
        <v>No</v>
      </c>
      <c r="N77" s="43" t="str">
        <f t="shared" si="7"/>
        <v>No</v>
      </c>
    </row>
    <row r="78" spans="1:16" ht="16.5" thickBot="1" x14ac:dyDescent="0.3">
      <c r="A78" s="42"/>
      <c r="B78" s="42"/>
      <c r="C78" s="42"/>
      <c r="D78" s="42"/>
      <c r="E78" s="42"/>
      <c r="F78" s="42"/>
      <c r="G78" s="42"/>
      <c r="H78" s="42"/>
      <c r="I78" s="54">
        <v>0.5</v>
      </c>
      <c r="J78" s="54">
        <v>0.2</v>
      </c>
      <c r="K78" s="55">
        <f t="shared" si="4"/>
        <v>0</v>
      </c>
      <c r="L78" s="79">
        <f t="shared" si="5"/>
        <v>0</v>
      </c>
      <c r="M78" s="43" t="str">
        <f t="shared" si="6"/>
        <v>No</v>
      </c>
      <c r="N78" s="43" t="str">
        <f t="shared" si="7"/>
        <v>No</v>
      </c>
    </row>
    <row r="79" spans="1:16" ht="16.5" thickBot="1" x14ac:dyDescent="0.3">
      <c r="A79" s="42"/>
      <c r="B79" s="42"/>
      <c r="C79" s="42"/>
      <c r="D79" s="42"/>
      <c r="E79" s="42"/>
      <c r="F79" s="42"/>
      <c r="G79" s="42"/>
      <c r="H79" s="42"/>
      <c r="I79" s="54">
        <v>0.5</v>
      </c>
      <c r="J79" s="54">
        <v>0.2</v>
      </c>
      <c r="K79" s="55">
        <f t="shared" si="4"/>
        <v>0</v>
      </c>
      <c r="L79" s="79">
        <f t="shared" si="5"/>
        <v>0</v>
      </c>
      <c r="M79" s="43" t="str">
        <f t="shared" si="6"/>
        <v>No</v>
      </c>
      <c r="N79" s="43" t="str">
        <f t="shared" si="7"/>
        <v>No</v>
      </c>
    </row>
    <row r="80" spans="1:16" ht="16.5" thickBot="1" x14ac:dyDescent="0.3">
      <c r="A80" s="42"/>
      <c r="B80" s="42"/>
      <c r="C80" s="42"/>
      <c r="D80" s="42"/>
      <c r="E80" s="42"/>
      <c r="F80" s="42"/>
      <c r="G80" s="42"/>
      <c r="H80" s="42"/>
      <c r="I80" s="54">
        <v>0.5</v>
      </c>
      <c r="J80" s="54">
        <v>0.2</v>
      </c>
      <c r="K80" s="55">
        <f t="shared" si="4"/>
        <v>0</v>
      </c>
      <c r="L80" s="79">
        <f t="shared" si="5"/>
        <v>0</v>
      </c>
      <c r="M80" s="43" t="str">
        <f t="shared" si="6"/>
        <v>No</v>
      </c>
      <c r="N80" s="43" t="str">
        <f t="shared" si="7"/>
        <v>No</v>
      </c>
    </row>
    <row r="81" spans="1:14" ht="16.5" thickBot="1" x14ac:dyDescent="0.3">
      <c r="A81" s="42"/>
      <c r="B81" s="42"/>
      <c r="C81" s="42"/>
      <c r="D81" s="42"/>
      <c r="E81" s="42"/>
      <c r="F81" s="42"/>
      <c r="G81" s="42"/>
      <c r="H81" s="42"/>
      <c r="I81" s="54">
        <v>0.5</v>
      </c>
      <c r="J81" s="54">
        <v>0.2</v>
      </c>
      <c r="K81" s="55">
        <f t="shared" si="4"/>
        <v>0</v>
      </c>
      <c r="L81" s="79">
        <f t="shared" si="5"/>
        <v>0</v>
      </c>
      <c r="M81" s="43" t="str">
        <f t="shared" si="6"/>
        <v>No</v>
      </c>
      <c r="N81" s="43" t="str">
        <f t="shared" si="7"/>
        <v>No</v>
      </c>
    </row>
    <row r="82" spans="1:14" ht="16.5" thickBot="1" x14ac:dyDescent="0.3">
      <c r="A82" s="42"/>
      <c r="B82" s="42"/>
      <c r="C82" s="42"/>
      <c r="D82" s="42"/>
      <c r="E82" s="42"/>
      <c r="F82" s="42"/>
      <c r="G82" s="42"/>
      <c r="H82" s="42"/>
      <c r="I82" s="54">
        <v>0.5</v>
      </c>
      <c r="J82" s="54">
        <v>0.2</v>
      </c>
      <c r="K82" s="55">
        <f t="shared" si="4"/>
        <v>0</v>
      </c>
      <c r="L82" s="79">
        <f t="shared" si="5"/>
        <v>0</v>
      </c>
      <c r="M82" s="43" t="str">
        <f t="shared" si="6"/>
        <v>No</v>
      </c>
      <c r="N82" s="43" t="str">
        <f t="shared" si="7"/>
        <v>No</v>
      </c>
    </row>
    <row r="83" spans="1:14" ht="16.5" thickBot="1" x14ac:dyDescent="0.3">
      <c r="A83" s="42"/>
      <c r="B83" s="42"/>
      <c r="C83" s="42"/>
      <c r="D83" s="42"/>
      <c r="E83" s="42"/>
      <c r="F83" s="42"/>
      <c r="G83" s="42"/>
      <c r="H83" s="42"/>
      <c r="I83" s="54">
        <v>0.5</v>
      </c>
      <c r="J83" s="54">
        <v>0.2</v>
      </c>
      <c r="K83" s="55">
        <f t="shared" si="4"/>
        <v>0</v>
      </c>
      <c r="L83" s="79">
        <f t="shared" si="5"/>
        <v>0</v>
      </c>
      <c r="M83" s="43" t="str">
        <f t="shared" si="6"/>
        <v>No</v>
      </c>
      <c r="N83" s="43" t="str">
        <f t="shared" si="7"/>
        <v>No</v>
      </c>
    </row>
    <row r="84" spans="1:14" ht="16.5" thickBot="1" x14ac:dyDescent="0.3">
      <c r="A84" s="42"/>
      <c r="B84" s="42"/>
      <c r="C84" s="42"/>
      <c r="D84" s="42"/>
      <c r="E84" s="42"/>
      <c r="F84" s="42"/>
      <c r="G84" s="42"/>
      <c r="H84" s="42"/>
      <c r="I84" s="54">
        <v>0.5</v>
      </c>
      <c r="J84" s="54">
        <v>0.2</v>
      </c>
      <c r="K84" s="55">
        <f t="shared" si="4"/>
        <v>0</v>
      </c>
      <c r="L84" s="79">
        <f t="shared" si="5"/>
        <v>0</v>
      </c>
      <c r="M84" s="43" t="str">
        <f t="shared" si="6"/>
        <v>No</v>
      </c>
      <c r="N84" s="43" t="str">
        <f t="shared" si="7"/>
        <v>No</v>
      </c>
    </row>
    <row r="85" spans="1:14" ht="16.5" thickBot="1" x14ac:dyDescent="0.3">
      <c r="A85" s="42"/>
      <c r="B85" s="42"/>
      <c r="C85" s="42"/>
      <c r="D85" s="42"/>
      <c r="E85" s="42"/>
      <c r="F85" s="42"/>
      <c r="G85" s="42"/>
      <c r="H85" s="42"/>
      <c r="I85" s="54">
        <v>0.5</v>
      </c>
      <c r="J85" s="54">
        <v>0.2</v>
      </c>
      <c r="K85" s="55">
        <f t="shared" si="4"/>
        <v>0</v>
      </c>
      <c r="L85" s="79">
        <f t="shared" si="5"/>
        <v>0</v>
      </c>
      <c r="M85" s="43" t="str">
        <f t="shared" si="6"/>
        <v>No</v>
      </c>
      <c r="N85" s="43" t="str">
        <f t="shared" si="7"/>
        <v>No</v>
      </c>
    </row>
    <row r="86" spans="1:14" ht="16.5" thickBot="1" x14ac:dyDescent="0.3">
      <c r="A86" s="42"/>
      <c r="B86" s="42"/>
      <c r="C86" s="42"/>
      <c r="D86" s="42"/>
      <c r="E86" s="42"/>
      <c r="F86" s="42"/>
      <c r="G86" s="42"/>
      <c r="H86" s="42"/>
      <c r="I86" s="54">
        <v>0.5</v>
      </c>
      <c r="J86" s="54">
        <v>0.2</v>
      </c>
      <c r="K86" s="55">
        <f t="shared" si="4"/>
        <v>0</v>
      </c>
      <c r="L86" s="79">
        <f t="shared" si="5"/>
        <v>0</v>
      </c>
      <c r="M86" s="43" t="str">
        <f t="shared" si="6"/>
        <v>No</v>
      </c>
      <c r="N86" s="43" t="str">
        <f t="shared" si="7"/>
        <v>No</v>
      </c>
    </row>
    <row r="87" spans="1:14" ht="16.5" thickBot="1" x14ac:dyDescent="0.3">
      <c r="A87" s="42"/>
      <c r="B87" s="42"/>
      <c r="C87" s="42"/>
      <c r="D87" s="42"/>
      <c r="E87" s="42"/>
      <c r="F87" s="42"/>
      <c r="G87" s="42"/>
      <c r="H87" s="42"/>
      <c r="I87" s="54">
        <v>0.5</v>
      </c>
      <c r="J87" s="54">
        <v>0.2</v>
      </c>
      <c r="K87" s="55">
        <f t="shared" si="4"/>
        <v>0</v>
      </c>
      <c r="L87" s="79">
        <f t="shared" si="5"/>
        <v>0</v>
      </c>
      <c r="M87" s="43" t="str">
        <f t="shared" si="6"/>
        <v>No</v>
      </c>
      <c r="N87" s="43" t="str">
        <f t="shared" si="7"/>
        <v>No</v>
      </c>
    </row>
    <row r="88" spans="1:14" ht="16.5" thickBot="1" x14ac:dyDescent="0.3">
      <c r="A88" s="42"/>
      <c r="B88" s="42"/>
      <c r="C88" s="42"/>
      <c r="D88" s="42"/>
      <c r="E88" s="42"/>
      <c r="F88" s="42"/>
      <c r="G88" s="42"/>
      <c r="H88" s="42"/>
      <c r="I88" s="54">
        <v>0.5</v>
      </c>
      <c r="J88" s="54">
        <v>0.2</v>
      </c>
      <c r="K88" s="55">
        <f t="shared" si="4"/>
        <v>0</v>
      </c>
      <c r="L88" s="79">
        <f t="shared" si="5"/>
        <v>0</v>
      </c>
      <c r="M88" s="43" t="str">
        <f t="shared" si="6"/>
        <v>No</v>
      </c>
      <c r="N88" s="43" t="str">
        <f t="shared" si="7"/>
        <v>No</v>
      </c>
    </row>
    <row r="89" spans="1:14" ht="16.5" thickBot="1" x14ac:dyDescent="0.3">
      <c r="A89" s="42"/>
      <c r="B89" s="42"/>
      <c r="C89" s="42"/>
      <c r="D89" s="42"/>
      <c r="E89" s="42"/>
      <c r="F89" s="42"/>
      <c r="G89" s="42"/>
      <c r="H89" s="42"/>
      <c r="I89" s="54">
        <v>0.5</v>
      </c>
      <c r="J89" s="54">
        <v>0.2</v>
      </c>
      <c r="K89" s="55">
        <f t="shared" si="4"/>
        <v>0</v>
      </c>
      <c r="L89" s="79">
        <f t="shared" si="5"/>
        <v>0</v>
      </c>
      <c r="M89" s="43" t="str">
        <f t="shared" si="6"/>
        <v>No</v>
      </c>
      <c r="N89" s="43" t="str">
        <f t="shared" si="7"/>
        <v>No</v>
      </c>
    </row>
    <row r="90" spans="1:14" ht="16.5" thickBot="1" x14ac:dyDescent="0.3">
      <c r="A90" s="42"/>
      <c r="B90" s="42"/>
      <c r="C90" s="42"/>
      <c r="D90" s="42"/>
      <c r="E90" s="42"/>
      <c r="F90" s="42"/>
      <c r="G90" s="42"/>
      <c r="H90" s="42"/>
      <c r="I90" s="54">
        <v>0.5</v>
      </c>
      <c r="J90" s="54">
        <v>0.2</v>
      </c>
      <c r="K90" s="55">
        <f t="shared" si="4"/>
        <v>0</v>
      </c>
      <c r="L90" s="79">
        <f t="shared" si="5"/>
        <v>0</v>
      </c>
      <c r="M90" s="43" t="str">
        <f t="shared" si="6"/>
        <v>No</v>
      </c>
      <c r="N90" s="43" t="str">
        <f t="shared" si="7"/>
        <v>No</v>
      </c>
    </row>
    <row r="91" spans="1:14" ht="16.5" thickBot="1" x14ac:dyDescent="0.3">
      <c r="A91" s="42"/>
      <c r="B91" s="42"/>
      <c r="C91" s="42"/>
      <c r="D91" s="42"/>
      <c r="E91" s="42"/>
      <c r="F91" s="42"/>
      <c r="G91" s="42"/>
      <c r="H91" s="42"/>
      <c r="I91" s="54">
        <v>0.5</v>
      </c>
      <c r="J91" s="54">
        <v>0.2</v>
      </c>
      <c r="K91" s="55">
        <f t="shared" si="4"/>
        <v>0</v>
      </c>
      <c r="L91" s="79">
        <f t="shared" si="5"/>
        <v>0</v>
      </c>
      <c r="M91" s="43" t="str">
        <f t="shared" si="6"/>
        <v>No</v>
      </c>
      <c r="N91" s="43" t="str">
        <f t="shared" si="7"/>
        <v>No</v>
      </c>
    </row>
    <row r="92" spans="1:14" ht="16.5" thickBot="1" x14ac:dyDescent="0.3">
      <c r="A92" s="42"/>
      <c r="B92" s="42"/>
      <c r="C92" s="42"/>
      <c r="D92" s="42"/>
      <c r="E92" s="42"/>
      <c r="F92" s="42"/>
      <c r="G92" s="42"/>
      <c r="H92" s="42"/>
      <c r="I92" s="54">
        <v>0.5</v>
      </c>
      <c r="J92" s="54">
        <v>0.2</v>
      </c>
      <c r="K92" s="55">
        <f t="shared" si="4"/>
        <v>0</v>
      </c>
      <c r="L92" s="79">
        <f t="shared" si="5"/>
        <v>0</v>
      </c>
      <c r="M92" s="43" t="str">
        <f t="shared" si="6"/>
        <v>No</v>
      </c>
      <c r="N92" s="43" t="str">
        <f t="shared" si="7"/>
        <v>No</v>
      </c>
    </row>
    <row r="93" spans="1:14" ht="16.5" thickBot="1" x14ac:dyDescent="0.3">
      <c r="A93" s="42"/>
      <c r="B93" s="42"/>
      <c r="C93" s="42"/>
      <c r="D93" s="42"/>
      <c r="E93" s="42"/>
      <c r="F93" s="42"/>
      <c r="G93" s="42"/>
      <c r="H93" s="42"/>
      <c r="I93" s="54">
        <v>0.5</v>
      </c>
      <c r="J93" s="54">
        <v>0.2</v>
      </c>
      <c r="K93" s="55">
        <f t="shared" si="4"/>
        <v>0</v>
      </c>
      <c r="L93" s="79">
        <f t="shared" si="5"/>
        <v>0</v>
      </c>
      <c r="M93" s="43" t="str">
        <f t="shared" si="6"/>
        <v>No</v>
      </c>
      <c r="N93" s="43" t="str">
        <f t="shared" si="7"/>
        <v>No</v>
      </c>
    </row>
    <row r="94" spans="1:14" ht="16.5" thickBot="1" x14ac:dyDescent="0.3">
      <c r="A94" s="42"/>
      <c r="B94" s="42"/>
      <c r="C94" s="42"/>
      <c r="D94" s="42"/>
      <c r="E94" s="42"/>
      <c r="F94" s="42"/>
      <c r="G94" s="42"/>
      <c r="H94" s="42"/>
      <c r="I94" s="54">
        <v>0.5</v>
      </c>
      <c r="J94" s="54">
        <v>0.2</v>
      </c>
      <c r="K94" s="55">
        <f t="shared" si="4"/>
        <v>0</v>
      </c>
      <c r="L94" s="79">
        <f t="shared" si="5"/>
        <v>0</v>
      </c>
      <c r="M94" s="43" t="str">
        <f t="shared" si="6"/>
        <v>No</v>
      </c>
      <c r="N94" s="43" t="str">
        <f t="shared" si="7"/>
        <v>No</v>
      </c>
    </row>
    <row r="95" spans="1:14" ht="16.5" thickBot="1" x14ac:dyDescent="0.3">
      <c r="A95" s="42"/>
      <c r="B95" s="42"/>
      <c r="C95" s="42"/>
      <c r="D95" s="42"/>
      <c r="E95" s="42"/>
      <c r="F95" s="42"/>
      <c r="G95" s="42"/>
      <c r="H95" s="42"/>
      <c r="I95" s="54">
        <v>0.5</v>
      </c>
      <c r="J95" s="54">
        <v>0.2</v>
      </c>
      <c r="K95" s="55">
        <f t="shared" si="4"/>
        <v>0</v>
      </c>
      <c r="L95" s="79">
        <f t="shared" si="5"/>
        <v>0</v>
      </c>
      <c r="M95" s="43" t="str">
        <f t="shared" si="6"/>
        <v>No</v>
      </c>
      <c r="N95" s="43" t="str">
        <f t="shared" si="7"/>
        <v>No</v>
      </c>
    </row>
    <row r="96" spans="1:14" ht="16.5" thickBot="1" x14ac:dyDescent="0.3">
      <c r="A96" s="42"/>
      <c r="B96" s="42"/>
      <c r="C96" s="42"/>
      <c r="D96" s="42"/>
      <c r="E96" s="42"/>
      <c r="F96" s="42"/>
      <c r="G96" s="42"/>
      <c r="H96" s="42"/>
      <c r="I96" s="54">
        <v>0.5</v>
      </c>
      <c r="J96" s="54">
        <v>0.2</v>
      </c>
      <c r="K96" s="55">
        <f t="shared" si="4"/>
        <v>0</v>
      </c>
      <c r="L96" s="79">
        <f t="shared" si="5"/>
        <v>0</v>
      </c>
      <c r="M96" s="43" t="str">
        <f t="shared" si="6"/>
        <v>No</v>
      </c>
      <c r="N96" s="43" t="str">
        <f t="shared" si="7"/>
        <v>No</v>
      </c>
    </row>
    <row r="97" spans="1:14" ht="16.5" thickBot="1" x14ac:dyDescent="0.3">
      <c r="A97" s="42"/>
      <c r="B97" s="42"/>
      <c r="C97" s="42"/>
      <c r="D97" s="42"/>
      <c r="E97" s="42"/>
      <c r="F97" s="42"/>
      <c r="G97" s="42"/>
      <c r="H97" s="42"/>
      <c r="I97" s="54">
        <v>0.5</v>
      </c>
      <c r="J97" s="54">
        <v>0.2</v>
      </c>
      <c r="K97" s="55">
        <f t="shared" si="4"/>
        <v>0</v>
      </c>
      <c r="L97" s="79">
        <f t="shared" si="5"/>
        <v>0</v>
      </c>
      <c r="M97" s="43" t="str">
        <f t="shared" si="6"/>
        <v>No</v>
      </c>
      <c r="N97" s="43" t="str">
        <f t="shared" si="7"/>
        <v>No</v>
      </c>
    </row>
    <row r="98" spans="1:14" ht="16.5" thickBot="1" x14ac:dyDescent="0.3">
      <c r="A98" s="42"/>
      <c r="B98" s="42"/>
      <c r="C98" s="42"/>
      <c r="D98" s="42"/>
      <c r="E98" s="42"/>
      <c r="F98" s="42"/>
      <c r="G98" s="42"/>
      <c r="H98" s="42"/>
      <c r="I98" s="54">
        <v>0.5</v>
      </c>
      <c r="J98" s="54">
        <v>0.2</v>
      </c>
      <c r="K98" s="55">
        <f t="shared" si="4"/>
        <v>0</v>
      </c>
      <c r="L98" s="79">
        <f t="shared" si="5"/>
        <v>0</v>
      </c>
      <c r="M98" s="43" t="str">
        <f t="shared" si="6"/>
        <v>No</v>
      </c>
      <c r="N98" s="43" t="str">
        <f t="shared" si="7"/>
        <v>No</v>
      </c>
    </row>
    <row r="99" spans="1:14" ht="16.5" thickBot="1" x14ac:dyDescent="0.3">
      <c r="A99" s="42"/>
      <c r="B99" s="42"/>
      <c r="C99" s="42"/>
      <c r="D99" s="42"/>
      <c r="E99" s="42"/>
      <c r="F99" s="42"/>
      <c r="G99" s="42"/>
      <c r="H99" s="42"/>
      <c r="I99" s="54">
        <v>0.5</v>
      </c>
      <c r="J99" s="54">
        <v>0.2</v>
      </c>
      <c r="K99" s="55">
        <f t="shared" si="4"/>
        <v>0</v>
      </c>
      <c r="L99" s="79">
        <f t="shared" si="5"/>
        <v>0</v>
      </c>
      <c r="M99" s="43" t="str">
        <f t="shared" si="6"/>
        <v>No</v>
      </c>
      <c r="N99" s="43" t="str">
        <f t="shared" si="7"/>
        <v>No</v>
      </c>
    </row>
    <row r="100" spans="1:14" ht="16.5" thickBot="1" x14ac:dyDescent="0.3">
      <c r="A100" s="42"/>
      <c r="B100" s="42"/>
      <c r="C100" s="42"/>
      <c r="D100" s="42"/>
      <c r="E100" s="42"/>
      <c r="F100" s="42"/>
      <c r="G100" s="42"/>
      <c r="H100" s="42"/>
      <c r="I100" s="54">
        <v>0.5</v>
      </c>
      <c r="J100" s="54">
        <v>0.2</v>
      </c>
      <c r="K100" s="55">
        <f t="shared" si="4"/>
        <v>0</v>
      </c>
      <c r="L100" s="79">
        <f t="shared" si="5"/>
        <v>0</v>
      </c>
      <c r="M100" s="43" t="str">
        <f t="shared" si="6"/>
        <v>No</v>
      </c>
      <c r="N100" s="43" t="str">
        <f t="shared" si="7"/>
        <v>No</v>
      </c>
    </row>
    <row r="101" spans="1:14" ht="16.5" thickBot="1" x14ac:dyDescent="0.3">
      <c r="A101" s="42"/>
      <c r="B101" s="42"/>
      <c r="C101" s="42"/>
      <c r="D101" s="42"/>
      <c r="E101" s="42"/>
      <c r="F101" s="42"/>
      <c r="G101" s="42"/>
      <c r="H101" s="42"/>
      <c r="I101" s="54">
        <v>0.5</v>
      </c>
      <c r="J101" s="54">
        <v>0.2</v>
      </c>
      <c r="K101" s="55">
        <f t="shared" si="4"/>
        <v>0</v>
      </c>
      <c r="L101" s="79">
        <f t="shared" si="5"/>
        <v>0</v>
      </c>
      <c r="M101" s="43" t="str">
        <f t="shared" si="6"/>
        <v>No</v>
      </c>
      <c r="N101" s="43" t="str">
        <f t="shared" si="7"/>
        <v>No</v>
      </c>
    </row>
    <row r="102" spans="1:14" ht="16.5" thickBot="1" x14ac:dyDescent="0.3">
      <c r="A102" s="42"/>
      <c r="B102" s="42"/>
      <c r="C102" s="42"/>
      <c r="D102" s="42"/>
      <c r="E102" s="42"/>
      <c r="F102" s="42"/>
      <c r="G102" s="42"/>
      <c r="H102" s="42"/>
      <c r="I102" s="54">
        <v>0.5</v>
      </c>
      <c r="J102" s="54">
        <v>0.2</v>
      </c>
      <c r="K102" s="55">
        <f t="shared" si="4"/>
        <v>0</v>
      </c>
      <c r="L102" s="79">
        <f t="shared" si="5"/>
        <v>0</v>
      </c>
      <c r="M102" s="43" t="str">
        <f t="shared" si="6"/>
        <v>No</v>
      </c>
      <c r="N102" s="43" t="str">
        <f t="shared" si="7"/>
        <v>No</v>
      </c>
    </row>
    <row r="103" spans="1:14" ht="16.5" thickBot="1" x14ac:dyDescent="0.3">
      <c r="A103" s="42"/>
      <c r="B103" s="42"/>
      <c r="C103" s="42"/>
      <c r="D103" s="42"/>
      <c r="E103" s="42"/>
      <c r="F103" s="42"/>
      <c r="G103" s="42"/>
      <c r="H103" s="42"/>
      <c r="I103" s="54">
        <v>0.5</v>
      </c>
      <c r="J103" s="54">
        <v>0.2</v>
      </c>
      <c r="K103" s="55">
        <f t="shared" si="4"/>
        <v>0</v>
      </c>
      <c r="L103" s="79">
        <f t="shared" si="5"/>
        <v>0</v>
      </c>
      <c r="M103" s="43" t="str">
        <f t="shared" si="6"/>
        <v>No</v>
      </c>
      <c r="N103" s="43" t="str">
        <f t="shared" si="7"/>
        <v>No</v>
      </c>
    </row>
    <row r="104" spans="1:14" ht="16.5" thickBot="1" x14ac:dyDescent="0.3">
      <c r="A104" s="42"/>
      <c r="B104" s="42"/>
      <c r="C104" s="42"/>
      <c r="D104" s="42"/>
      <c r="E104" s="42"/>
      <c r="F104" s="42"/>
      <c r="G104" s="42"/>
      <c r="H104" s="42"/>
      <c r="I104" s="54">
        <v>0.5</v>
      </c>
      <c r="J104" s="54">
        <v>0.2</v>
      </c>
      <c r="K104" s="55">
        <f t="shared" si="4"/>
        <v>0</v>
      </c>
      <c r="L104" s="79">
        <f t="shared" si="5"/>
        <v>0</v>
      </c>
      <c r="M104" s="43" t="str">
        <f t="shared" si="6"/>
        <v>No</v>
      </c>
      <c r="N104" s="43" t="str">
        <f t="shared" si="7"/>
        <v>No</v>
      </c>
    </row>
    <row r="105" spans="1:14" ht="16.5" thickBot="1" x14ac:dyDescent="0.3">
      <c r="A105" s="42"/>
      <c r="B105" s="42"/>
      <c r="C105" s="42"/>
      <c r="D105" s="42"/>
      <c r="E105" s="42"/>
      <c r="F105" s="42"/>
      <c r="G105" s="42"/>
      <c r="H105" s="42"/>
      <c r="I105" s="54">
        <v>0.5</v>
      </c>
      <c r="J105" s="54">
        <v>0.2</v>
      </c>
      <c r="K105" s="55">
        <f t="shared" si="4"/>
        <v>0</v>
      </c>
      <c r="L105" s="79">
        <f t="shared" si="5"/>
        <v>0</v>
      </c>
      <c r="M105" s="43" t="str">
        <f t="shared" si="6"/>
        <v>No</v>
      </c>
      <c r="N105" s="43" t="str">
        <f t="shared" si="7"/>
        <v>No</v>
      </c>
    </row>
    <row r="106" spans="1:14" ht="16.5" thickBot="1" x14ac:dyDescent="0.3">
      <c r="A106" s="42"/>
      <c r="B106" s="42"/>
      <c r="C106" s="42"/>
      <c r="D106" s="42"/>
      <c r="E106" s="42"/>
      <c r="F106" s="42"/>
      <c r="G106" s="42"/>
      <c r="H106" s="42"/>
      <c r="I106" s="54">
        <v>0.5</v>
      </c>
      <c r="J106" s="54">
        <v>0.2</v>
      </c>
      <c r="K106" s="55">
        <f t="shared" si="4"/>
        <v>0</v>
      </c>
      <c r="L106" s="79">
        <f t="shared" si="5"/>
        <v>0</v>
      </c>
      <c r="M106" s="43" t="str">
        <f t="shared" si="6"/>
        <v>No</v>
      </c>
      <c r="N106" s="43" t="str">
        <f t="shared" si="7"/>
        <v>No</v>
      </c>
    </row>
    <row r="107" spans="1:14" ht="16.5" thickBot="1" x14ac:dyDescent="0.3">
      <c r="A107" s="42"/>
      <c r="B107" s="42"/>
      <c r="C107" s="42"/>
      <c r="D107" s="42"/>
      <c r="E107" s="42"/>
      <c r="F107" s="42"/>
      <c r="G107" s="42"/>
      <c r="H107" s="42"/>
      <c r="I107" s="54">
        <v>0.5</v>
      </c>
      <c r="J107" s="54">
        <v>0.2</v>
      </c>
      <c r="K107" s="55">
        <f t="shared" si="4"/>
        <v>0</v>
      </c>
      <c r="L107" s="79">
        <f t="shared" si="5"/>
        <v>0</v>
      </c>
      <c r="M107" s="43" t="str">
        <f t="shared" si="6"/>
        <v>No</v>
      </c>
      <c r="N107" s="43" t="str">
        <f t="shared" si="7"/>
        <v>No</v>
      </c>
    </row>
    <row r="108" spans="1:14" ht="16.5" thickBot="1" x14ac:dyDescent="0.3">
      <c r="A108" s="42"/>
      <c r="B108" s="42"/>
      <c r="C108" s="42"/>
      <c r="D108" s="42"/>
      <c r="E108" s="42"/>
      <c r="F108" s="42"/>
      <c r="G108" s="42"/>
      <c r="H108" s="42"/>
      <c r="I108" s="54">
        <v>0.5</v>
      </c>
      <c r="J108" s="54">
        <v>0.2</v>
      </c>
      <c r="K108" s="55">
        <f t="shared" si="4"/>
        <v>0</v>
      </c>
      <c r="L108" s="79">
        <f t="shared" si="5"/>
        <v>0</v>
      </c>
      <c r="M108" s="43" t="str">
        <f t="shared" si="6"/>
        <v>No</v>
      </c>
      <c r="N108" s="43" t="str">
        <f t="shared" si="7"/>
        <v>No</v>
      </c>
    </row>
    <row r="109" spans="1:14" ht="16.5" thickBot="1" x14ac:dyDescent="0.3">
      <c r="A109" s="42"/>
      <c r="B109" s="42"/>
      <c r="C109" s="42"/>
      <c r="D109" s="42"/>
      <c r="E109" s="42"/>
      <c r="F109" s="42"/>
      <c r="G109" s="42"/>
      <c r="H109" s="42"/>
      <c r="I109" s="54">
        <v>0.5</v>
      </c>
      <c r="J109" s="54">
        <v>0.2</v>
      </c>
      <c r="K109" s="55">
        <f t="shared" si="4"/>
        <v>0</v>
      </c>
      <c r="L109" s="79">
        <f t="shared" si="5"/>
        <v>0</v>
      </c>
      <c r="M109" s="43" t="str">
        <f t="shared" si="6"/>
        <v>No</v>
      </c>
      <c r="N109" s="43" t="str">
        <f t="shared" si="7"/>
        <v>No</v>
      </c>
    </row>
    <row r="110" spans="1:14" ht="16.5" thickBot="1" x14ac:dyDescent="0.3">
      <c r="A110" s="42"/>
      <c r="B110" s="42"/>
      <c r="C110" s="42"/>
      <c r="D110" s="42"/>
      <c r="E110" s="42"/>
      <c r="F110" s="42"/>
      <c r="G110" s="42"/>
      <c r="H110" s="42"/>
      <c r="I110" s="54">
        <v>0.5</v>
      </c>
      <c r="J110" s="54">
        <v>0.2</v>
      </c>
      <c r="K110" s="55">
        <f t="shared" si="4"/>
        <v>0</v>
      </c>
      <c r="L110" s="79">
        <f t="shared" si="5"/>
        <v>0</v>
      </c>
      <c r="M110" s="43" t="str">
        <f t="shared" si="6"/>
        <v>No</v>
      </c>
      <c r="N110" s="43" t="str">
        <f t="shared" si="7"/>
        <v>No</v>
      </c>
    </row>
    <row r="111" spans="1:14" ht="16.5" thickBot="1" x14ac:dyDescent="0.3">
      <c r="A111" s="42"/>
      <c r="B111" s="42"/>
      <c r="C111" s="42"/>
      <c r="D111" s="42"/>
      <c r="E111" s="42"/>
      <c r="F111" s="42"/>
      <c r="G111" s="42"/>
      <c r="H111" s="42"/>
      <c r="I111" s="54">
        <v>0.5</v>
      </c>
      <c r="J111" s="54">
        <v>0.2</v>
      </c>
      <c r="K111" s="55">
        <f t="shared" si="4"/>
        <v>0</v>
      </c>
      <c r="L111" s="79">
        <f t="shared" si="5"/>
        <v>0</v>
      </c>
      <c r="M111" s="43" t="str">
        <f t="shared" si="6"/>
        <v>No</v>
      </c>
      <c r="N111" s="43" t="str">
        <f t="shared" si="7"/>
        <v>No</v>
      </c>
    </row>
    <row r="112" spans="1:14" ht="16.5" thickBot="1" x14ac:dyDescent="0.3">
      <c r="A112" s="42"/>
      <c r="B112" s="42"/>
      <c r="C112" s="42"/>
      <c r="D112" s="42"/>
      <c r="E112" s="42"/>
      <c r="F112" s="42"/>
      <c r="G112" s="42"/>
      <c r="H112" s="42"/>
      <c r="I112" s="54">
        <v>0.5</v>
      </c>
      <c r="J112" s="54">
        <v>0.2</v>
      </c>
      <c r="K112" s="55">
        <f t="shared" si="4"/>
        <v>0</v>
      </c>
      <c r="L112" s="79">
        <f t="shared" si="5"/>
        <v>0</v>
      </c>
      <c r="M112" s="43" t="str">
        <f t="shared" si="6"/>
        <v>No</v>
      </c>
      <c r="N112" s="43" t="str">
        <f t="shared" si="7"/>
        <v>No</v>
      </c>
    </row>
    <row r="113" spans="1:14" ht="16.5" thickBot="1" x14ac:dyDescent="0.3">
      <c r="A113" s="42"/>
      <c r="B113" s="42"/>
      <c r="C113" s="42"/>
      <c r="D113" s="42"/>
      <c r="E113" s="42"/>
      <c r="F113" s="42"/>
      <c r="G113" s="42"/>
      <c r="H113" s="42"/>
      <c r="I113" s="54">
        <v>0.5</v>
      </c>
      <c r="J113" s="54">
        <v>0.2</v>
      </c>
      <c r="K113" s="55">
        <f t="shared" si="4"/>
        <v>0</v>
      </c>
      <c r="L113" s="79">
        <f t="shared" si="5"/>
        <v>0</v>
      </c>
      <c r="M113" s="43" t="str">
        <f t="shared" si="6"/>
        <v>No</v>
      </c>
      <c r="N113" s="43" t="str">
        <f t="shared" si="7"/>
        <v>No</v>
      </c>
    </row>
    <row r="114" spans="1:14" ht="16.5" thickBot="1" x14ac:dyDescent="0.3">
      <c r="A114" s="42"/>
      <c r="B114" s="42"/>
      <c r="C114" s="42"/>
      <c r="D114" s="42"/>
      <c r="E114" s="42"/>
      <c r="F114" s="42"/>
      <c r="G114" s="42"/>
      <c r="H114" s="42"/>
      <c r="I114" s="54">
        <v>0.5</v>
      </c>
      <c r="J114" s="54">
        <v>0.2</v>
      </c>
      <c r="K114" s="55">
        <f t="shared" si="4"/>
        <v>0</v>
      </c>
      <c r="L114" s="79">
        <f t="shared" si="5"/>
        <v>0</v>
      </c>
      <c r="M114" s="43" t="str">
        <f t="shared" si="6"/>
        <v>No</v>
      </c>
      <c r="N114" s="43" t="str">
        <f t="shared" si="7"/>
        <v>No</v>
      </c>
    </row>
    <row r="115" spans="1:14" ht="16.5" thickBot="1" x14ac:dyDescent="0.3">
      <c r="A115" s="42"/>
      <c r="B115" s="42"/>
      <c r="C115" s="42"/>
      <c r="D115" s="42"/>
      <c r="E115" s="42"/>
      <c r="F115" s="42"/>
      <c r="G115" s="42"/>
      <c r="H115" s="42"/>
      <c r="I115" s="54">
        <v>0.5</v>
      </c>
      <c r="J115" s="54">
        <v>0.2</v>
      </c>
      <c r="K115" s="55">
        <f t="shared" si="4"/>
        <v>0</v>
      </c>
      <c r="L115" s="79">
        <f t="shared" si="5"/>
        <v>0</v>
      </c>
      <c r="M115" s="43" t="str">
        <f t="shared" si="6"/>
        <v>No</v>
      </c>
      <c r="N115" s="43" t="str">
        <f t="shared" si="7"/>
        <v>No</v>
      </c>
    </row>
    <row r="116" spans="1:14" ht="16.5" thickBot="1" x14ac:dyDescent="0.3">
      <c r="A116" s="42"/>
      <c r="B116" s="42"/>
      <c r="C116" s="42"/>
      <c r="D116" s="42"/>
      <c r="E116" s="42"/>
      <c r="F116" s="42"/>
      <c r="G116" s="42"/>
      <c r="H116" s="42"/>
      <c r="I116" s="54">
        <v>0.5</v>
      </c>
      <c r="J116" s="54">
        <v>0.2</v>
      </c>
      <c r="K116" s="55">
        <f t="shared" si="4"/>
        <v>0</v>
      </c>
      <c r="L116" s="79">
        <f t="shared" si="5"/>
        <v>0</v>
      </c>
      <c r="M116" s="43" t="str">
        <f t="shared" si="6"/>
        <v>No</v>
      </c>
      <c r="N116" s="43" t="str">
        <f t="shared" si="7"/>
        <v>No</v>
      </c>
    </row>
    <row r="117" spans="1:14" ht="16.5" thickBot="1" x14ac:dyDescent="0.3">
      <c r="A117" s="42"/>
      <c r="B117" s="42"/>
      <c r="C117" s="42"/>
      <c r="D117" s="42"/>
      <c r="E117" s="42"/>
      <c r="F117" s="42"/>
      <c r="G117" s="42"/>
      <c r="H117" s="42"/>
      <c r="I117" s="54">
        <v>0.5</v>
      </c>
      <c r="J117" s="54">
        <v>0.2</v>
      </c>
      <c r="K117" s="55">
        <f t="shared" si="4"/>
        <v>0</v>
      </c>
      <c r="L117" s="79">
        <f t="shared" si="5"/>
        <v>0</v>
      </c>
      <c r="M117" s="43" t="str">
        <f t="shared" si="6"/>
        <v>No</v>
      </c>
      <c r="N117" s="43" t="str">
        <f t="shared" si="7"/>
        <v>No</v>
      </c>
    </row>
    <row r="118" spans="1:14" ht="16.5" thickBot="1" x14ac:dyDescent="0.3">
      <c r="A118" s="42"/>
      <c r="B118" s="42"/>
      <c r="C118" s="42"/>
      <c r="D118" s="42"/>
      <c r="E118" s="42"/>
      <c r="F118" s="42"/>
      <c r="G118" s="42"/>
      <c r="H118" s="42"/>
      <c r="I118" s="54">
        <v>0.5</v>
      </c>
      <c r="J118" s="54">
        <v>0.2</v>
      </c>
      <c r="K118" s="55">
        <f t="shared" si="4"/>
        <v>0</v>
      </c>
      <c r="L118" s="79">
        <f t="shared" si="5"/>
        <v>0</v>
      </c>
      <c r="M118" s="43" t="str">
        <f t="shared" si="6"/>
        <v>No</v>
      </c>
      <c r="N118" s="43" t="str">
        <f t="shared" si="7"/>
        <v>No</v>
      </c>
    </row>
    <row r="119" spans="1:14" ht="16.5" thickBot="1" x14ac:dyDescent="0.3">
      <c r="A119" s="42"/>
      <c r="B119" s="42"/>
      <c r="C119" s="42"/>
      <c r="D119" s="42"/>
      <c r="E119" s="42"/>
      <c r="F119" s="42"/>
      <c r="G119" s="42"/>
      <c r="H119" s="42"/>
      <c r="I119" s="54">
        <v>0.5</v>
      </c>
      <c r="J119" s="54">
        <v>0.2</v>
      </c>
      <c r="K119" s="55">
        <f t="shared" si="4"/>
        <v>0</v>
      </c>
      <c r="L119" s="79">
        <f t="shared" si="5"/>
        <v>0</v>
      </c>
      <c r="M119" s="43" t="str">
        <f t="shared" si="6"/>
        <v>No</v>
      </c>
      <c r="N119" s="43" t="str">
        <f t="shared" si="7"/>
        <v>No</v>
      </c>
    </row>
    <row r="120" spans="1:14" ht="16.5" thickBot="1" x14ac:dyDescent="0.3">
      <c r="A120" s="42"/>
      <c r="B120" s="42"/>
      <c r="C120" s="42"/>
      <c r="D120" s="42"/>
      <c r="E120" s="42"/>
      <c r="F120" s="42"/>
      <c r="G120" s="42"/>
      <c r="H120" s="42"/>
      <c r="I120" s="54">
        <v>0.5</v>
      </c>
      <c r="J120" s="54">
        <v>0.2</v>
      </c>
      <c r="K120" s="55">
        <f t="shared" si="4"/>
        <v>0</v>
      </c>
      <c r="L120" s="79">
        <f t="shared" si="5"/>
        <v>0</v>
      </c>
      <c r="M120" s="43" t="str">
        <f t="shared" si="6"/>
        <v>No</v>
      </c>
      <c r="N120" s="43" t="str">
        <f t="shared" si="7"/>
        <v>No</v>
      </c>
    </row>
    <row r="121" spans="1:14" ht="16.5" thickBot="1" x14ac:dyDescent="0.3">
      <c r="A121" s="42"/>
      <c r="B121" s="42"/>
      <c r="C121" s="42"/>
      <c r="D121" s="42"/>
      <c r="E121" s="42"/>
      <c r="F121" s="42"/>
      <c r="G121" s="42"/>
      <c r="H121" s="42"/>
      <c r="I121" s="54">
        <v>0.5</v>
      </c>
      <c r="J121" s="54">
        <v>0.2</v>
      </c>
      <c r="K121" s="55">
        <f t="shared" si="4"/>
        <v>0</v>
      </c>
      <c r="L121" s="79">
        <f t="shared" si="5"/>
        <v>0</v>
      </c>
      <c r="M121" s="43" t="str">
        <f t="shared" si="6"/>
        <v>No</v>
      </c>
      <c r="N121" s="43" t="str">
        <f t="shared" si="7"/>
        <v>No</v>
      </c>
    </row>
    <row r="122" spans="1:14" ht="16.5" thickBot="1" x14ac:dyDescent="0.3">
      <c r="A122" s="42"/>
      <c r="B122" s="42"/>
      <c r="C122" s="42"/>
      <c r="D122" s="42"/>
      <c r="E122" s="42"/>
      <c r="F122" s="42"/>
      <c r="G122" s="42"/>
      <c r="H122" s="42"/>
      <c r="I122" s="54">
        <v>0.5</v>
      </c>
      <c r="J122" s="54">
        <v>0.2</v>
      </c>
      <c r="K122" s="55">
        <f t="shared" si="4"/>
        <v>0</v>
      </c>
      <c r="L122" s="79">
        <f t="shared" si="5"/>
        <v>0</v>
      </c>
      <c r="M122" s="43" t="str">
        <f t="shared" si="6"/>
        <v>No</v>
      </c>
      <c r="N122" s="43" t="str">
        <f t="shared" si="7"/>
        <v>No</v>
      </c>
    </row>
    <row r="123" spans="1:14" ht="16.5" thickBot="1" x14ac:dyDescent="0.3">
      <c r="A123" s="42"/>
      <c r="B123" s="42"/>
      <c r="C123" s="42"/>
      <c r="D123" s="42"/>
      <c r="E123" s="42"/>
      <c r="F123" s="42"/>
      <c r="G123" s="42"/>
      <c r="H123" s="42"/>
      <c r="I123" s="54">
        <v>0.5</v>
      </c>
      <c r="J123" s="54">
        <v>0.2</v>
      </c>
      <c r="K123" s="55">
        <f t="shared" si="4"/>
        <v>0</v>
      </c>
      <c r="L123" s="79">
        <f t="shared" si="5"/>
        <v>0</v>
      </c>
      <c r="M123" s="43" t="str">
        <f t="shared" si="6"/>
        <v>No</v>
      </c>
      <c r="N123" s="43" t="str">
        <f t="shared" si="7"/>
        <v>No</v>
      </c>
    </row>
    <row r="124" spans="1:14" ht="16.5" thickBot="1" x14ac:dyDescent="0.3">
      <c r="A124" s="42"/>
      <c r="B124" s="42"/>
      <c r="C124" s="42"/>
      <c r="D124" s="42"/>
      <c r="E124" s="42"/>
      <c r="F124" s="42"/>
      <c r="G124" s="42"/>
      <c r="H124" s="42"/>
      <c r="I124" s="54">
        <v>0.5</v>
      </c>
      <c r="J124" s="54">
        <v>0.2</v>
      </c>
      <c r="K124" s="55">
        <f t="shared" si="4"/>
        <v>0</v>
      </c>
      <c r="L124" s="79">
        <f t="shared" si="5"/>
        <v>0</v>
      </c>
      <c r="M124" s="43" t="str">
        <f t="shared" si="6"/>
        <v>No</v>
      </c>
      <c r="N124" s="43" t="str">
        <f t="shared" si="7"/>
        <v>No</v>
      </c>
    </row>
    <row r="125" spans="1:14" ht="16.5" thickBot="1" x14ac:dyDescent="0.3">
      <c r="A125" s="42"/>
      <c r="B125" s="42"/>
      <c r="C125" s="42"/>
      <c r="D125" s="42"/>
      <c r="E125" s="42"/>
      <c r="F125" s="42"/>
      <c r="G125" s="42"/>
      <c r="H125" s="42"/>
      <c r="I125" s="54">
        <v>0.5</v>
      </c>
      <c r="J125" s="54">
        <v>0.2</v>
      </c>
      <c r="K125" s="55">
        <f t="shared" si="4"/>
        <v>0</v>
      </c>
      <c r="L125" s="79">
        <f t="shared" si="5"/>
        <v>0</v>
      </c>
      <c r="M125" s="43" t="str">
        <f t="shared" si="6"/>
        <v>No</v>
      </c>
      <c r="N125" s="43" t="str">
        <f t="shared" si="7"/>
        <v>No</v>
      </c>
    </row>
    <row r="126" spans="1:14" ht="16.5" thickBot="1" x14ac:dyDescent="0.3">
      <c r="A126" s="42"/>
      <c r="B126" s="42"/>
      <c r="C126" s="42"/>
      <c r="D126" s="42"/>
      <c r="E126" s="42"/>
      <c r="F126" s="42"/>
      <c r="G126" s="42"/>
      <c r="H126" s="42"/>
      <c r="I126" s="54">
        <v>0.5</v>
      </c>
      <c r="J126" s="54">
        <v>0.2</v>
      </c>
      <c r="K126" s="55">
        <f t="shared" si="4"/>
        <v>0</v>
      </c>
      <c r="L126" s="79">
        <f t="shared" si="5"/>
        <v>0</v>
      </c>
      <c r="M126" s="43" t="str">
        <f t="shared" si="6"/>
        <v>No</v>
      </c>
      <c r="N126" s="43" t="str">
        <f t="shared" si="7"/>
        <v>No</v>
      </c>
    </row>
    <row r="127" spans="1:14" ht="16.5" thickBot="1" x14ac:dyDescent="0.3">
      <c r="A127" s="42"/>
      <c r="B127" s="42"/>
      <c r="C127" s="42"/>
      <c r="D127" s="42"/>
      <c r="E127" s="42"/>
      <c r="F127" s="42"/>
      <c r="G127" s="42"/>
      <c r="H127" s="42"/>
      <c r="I127" s="54">
        <v>0.5</v>
      </c>
      <c r="J127" s="54">
        <v>0.2</v>
      </c>
      <c r="K127" s="55">
        <f t="shared" si="4"/>
        <v>0</v>
      </c>
      <c r="L127" s="79">
        <f t="shared" si="5"/>
        <v>0</v>
      </c>
      <c r="M127" s="43" t="str">
        <f t="shared" si="6"/>
        <v>No</v>
      </c>
      <c r="N127" s="43" t="str">
        <f t="shared" si="7"/>
        <v>No</v>
      </c>
    </row>
    <row r="128" spans="1:14" ht="16.5" thickBot="1" x14ac:dyDescent="0.3">
      <c r="A128" s="42"/>
      <c r="B128" s="42"/>
      <c r="C128" s="42"/>
      <c r="D128" s="42"/>
      <c r="E128" s="42"/>
      <c r="F128" s="42"/>
      <c r="G128" s="42"/>
      <c r="H128" s="42"/>
      <c r="I128" s="54">
        <v>0.5</v>
      </c>
      <c r="J128" s="54">
        <v>0.2</v>
      </c>
      <c r="K128" s="55">
        <f t="shared" si="4"/>
        <v>0</v>
      </c>
      <c r="L128" s="79">
        <f t="shared" si="5"/>
        <v>0</v>
      </c>
      <c r="M128" s="43" t="str">
        <f t="shared" si="6"/>
        <v>No</v>
      </c>
      <c r="N128" s="43" t="str">
        <f t="shared" si="7"/>
        <v>No</v>
      </c>
    </row>
    <row r="129" spans="1:14" ht="16.5" thickBot="1" x14ac:dyDescent="0.3">
      <c r="A129" s="42"/>
      <c r="B129" s="42"/>
      <c r="C129" s="42"/>
      <c r="D129" s="42"/>
      <c r="E129" s="42"/>
      <c r="F129" s="42"/>
      <c r="G129" s="42"/>
      <c r="H129" s="42"/>
      <c r="I129" s="54">
        <v>0.5</v>
      </c>
      <c r="J129" s="54">
        <v>0.2</v>
      </c>
      <c r="K129" s="55">
        <f t="shared" si="4"/>
        <v>0</v>
      </c>
      <c r="L129" s="79">
        <f t="shared" si="5"/>
        <v>0</v>
      </c>
      <c r="M129" s="43" t="str">
        <f t="shared" si="6"/>
        <v>No</v>
      </c>
      <c r="N129" s="43" t="str">
        <f t="shared" si="7"/>
        <v>No</v>
      </c>
    </row>
    <row r="130" spans="1:14" ht="16.5" thickBot="1" x14ac:dyDescent="0.3">
      <c r="A130" s="42"/>
      <c r="B130" s="42"/>
      <c r="C130" s="42"/>
      <c r="D130" s="42"/>
      <c r="E130" s="42"/>
      <c r="F130" s="42"/>
      <c r="G130" s="42"/>
      <c r="H130" s="42"/>
      <c r="I130" s="54">
        <v>0.5</v>
      </c>
      <c r="J130" s="54">
        <v>0.2</v>
      </c>
      <c r="K130" s="55">
        <f t="shared" si="4"/>
        <v>0</v>
      </c>
      <c r="L130" s="79">
        <f t="shared" si="5"/>
        <v>0</v>
      </c>
      <c r="M130" s="43" t="str">
        <f t="shared" si="6"/>
        <v>No</v>
      </c>
      <c r="N130" s="43" t="str">
        <f t="shared" si="7"/>
        <v>No</v>
      </c>
    </row>
    <row r="131" spans="1:14" ht="16.5" thickBot="1" x14ac:dyDescent="0.3">
      <c r="A131" s="42"/>
      <c r="B131" s="42"/>
      <c r="C131" s="42"/>
      <c r="D131" s="42"/>
      <c r="E131" s="42"/>
      <c r="F131" s="42"/>
      <c r="G131" s="42"/>
      <c r="H131" s="42"/>
      <c r="I131" s="54">
        <v>0.5</v>
      </c>
      <c r="J131" s="54">
        <v>0.2</v>
      </c>
      <c r="K131" s="55">
        <f t="shared" si="4"/>
        <v>0</v>
      </c>
      <c r="L131" s="79">
        <f t="shared" si="5"/>
        <v>0</v>
      </c>
      <c r="M131" s="43" t="str">
        <f t="shared" si="6"/>
        <v>No</v>
      </c>
      <c r="N131" s="43" t="str">
        <f t="shared" si="7"/>
        <v>No</v>
      </c>
    </row>
    <row r="132" spans="1:14" ht="16.5" thickBot="1" x14ac:dyDescent="0.3">
      <c r="A132" s="42"/>
      <c r="B132" s="42"/>
      <c r="C132" s="42"/>
      <c r="D132" s="42"/>
      <c r="E132" s="42"/>
      <c r="F132" s="42"/>
      <c r="G132" s="42"/>
      <c r="H132" s="42"/>
      <c r="I132" s="54">
        <v>0.5</v>
      </c>
      <c r="J132" s="54">
        <v>0.2</v>
      </c>
      <c r="K132" s="55">
        <f t="shared" si="4"/>
        <v>0</v>
      </c>
      <c r="L132" s="79">
        <f t="shared" si="5"/>
        <v>0</v>
      </c>
      <c r="M132" s="43" t="str">
        <f t="shared" si="6"/>
        <v>No</v>
      </c>
      <c r="N132" s="43" t="str">
        <f t="shared" si="7"/>
        <v>No</v>
      </c>
    </row>
    <row r="133" spans="1:14" ht="16.5" thickBot="1" x14ac:dyDescent="0.3">
      <c r="A133" s="42"/>
      <c r="B133" s="42"/>
      <c r="C133" s="42"/>
      <c r="D133" s="42"/>
      <c r="E133" s="42"/>
      <c r="F133" s="42"/>
      <c r="G133" s="42"/>
      <c r="H133" s="42"/>
      <c r="I133" s="54">
        <v>0.5</v>
      </c>
      <c r="J133" s="54">
        <v>0.2</v>
      </c>
      <c r="K133" s="55">
        <f t="shared" si="4"/>
        <v>0</v>
      </c>
      <c r="L133" s="79">
        <f t="shared" si="5"/>
        <v>0</v>
      </c>
      <c r="M133" s="43" t="str">
        <f t="shared" si="6"/>
        <v>No</v>
      </c>
      <c r="N133" s="43" t="str">
        <f t="shared" si="7"/>
        <v>No</v>
      </c>
    </row>
    <row r="134" spans="1:14" ht="16.5" thickBot="1" x14ac:dyDescent="0.3">
      <c r="A134" s="42"/>
      <c r="B134" s="42"/>
      <c r="C134" s="42"/>
      <c r="D134" s="42"/>
      <c r="E134" s="42"/>
      <c r="F134" s="42"/>
      <c r="G134" s="42"/>
      <c r="H134" s="42"/>
      <c r="I134" s="54">
        <v>0.5</v>
      </c>
      <c r="J134" s="54">
        <v>0.2</v>
      </c>
      <c r="K134" s="55">
        <f t="shared" ref="K134:K197" si="8">F134-E134</f>
        <v>0</v>
      </c>
      <c r="L134" s="79">
        <f t="shared" ref="L134:L197" si="9">H134-G134</f>
        <v>0</v>
      </c>
      <c r="M134" s="43" t="str">
        <f t="shared" ref="M134:M197" si="10">IF(((K134&gt;=I134)+(L134&gt;=J134)),"Yes","No")</f>
        <v>No</v>
      </c>
      <c r="N134" s="43" t="str">
        <f t="shared" si="7"/>
        <v>No</v>
      </c>
    </row>
    <row r="135" spans="1:14" ht="16.5" thickBot="1" x14ac:dyDescent="0.3">
      <c r="A135" s="42"/>
      <c r="B135" s="42"/>
      <c r="C135" s="42"/>
      <c r="D135" s="42"/>
      <c r="E135" s="42"/>
      <c r="F135" s="42"/>
      <c r="G135" s="42"/>
      <c r="H135" s="42"/>
      <c r="I135" s="54">
        <v>0.5</v>
      </c>
      <c r="J135" s="54">
        <v>0.2</v>
      </c>
      <c r="K135" s="55">
        <f t="shared" si="8"/>
        <v>0</v>
      </c>
      <c r="L135" s="79">
        <f t="shared" si="9"/>
        <v>0</v>
      </c>
      <c r="M135" s="43" t="str">
        <f t="shared" si="10"/>
        <v>No</v>
      </c>
      <c r="N135" s="43" t="str">
        <f t="shared" ref="N135:N198" si="11">IF(((K135&gt;I135)+(L135&gt;J135)),"Yes","No")</f>
        <v>No</v>
      </c>
    </row>
    <row r="136" spans="1:14" ht="16.5" thickBot="1" x14ac:dyDescent="0.3">
      <c r="A136" s="42"/>
      <c r="B136" s="42"/>
      <c r="C136" s="42"/>
      <c r="D136" s="42"/>
      <c r="E136" s="42"/>
      <c r="F136" s="42"/>
      <c r="G136" s="42"/>
      <c r="H136" s="42"/>
      <c r="I136" s="54">
        <v>0.5</v>
      </c>
      <c r="J136" s="54">
        <v>0.2</v>
      </c>
      <c r="K136" s="55">
        <f t="shared" si="8"/>
        <v>0</v>
      </c>
      <c r="L136" s="79">
        <f t="shared" si="9"/>
        <v>0</v>
      </c>
      <c r="M136" s="43" t="str">
        <f t="shared" si="10"/>
        <v>No</v>
      </c>
      <c r="N136" s="43" t="str">
        <f t="shared" si="11"/>
        <v>No</v>
      </c>
    </row>
    <row r="137" spans="1:14" ht="16.5" thickBot="1" x14ac:dyDescent="0.3">
      <c r="A137" s="42"/>
      <c r="B137" s="42"/>
      <c r="C137" s="42"/>
      <c r="D137" s="42"/>
      <c r="E137" s="42"/>
      <c r="F137" s="42"/>
      <c r="G137" s="42"/>
      <c r="H137" s="42"/>
      <c r="I137" s="54">
        <v>0.5</v>
      </c>
      <c r="J137" s="54">
        <v>0.2</v>
      </c>
      <c r="K137" s="55">
        <f t="shared" si="8"/>
        <v>0</v>
      </c>
      <c r="L137" s="79">
        <f t="shared" si="9"/>
        <v>0</v>
      </c>
      <c r="M137" s="43" t="str">
        <f t="shared" si="10"/>
        <v>No</v>
      </c>
      <c r="N137" s="43" t="str">
        <f t="shared" si="11"/>
        <v>No</v>
      </c>
    </row>
    <row r="138" spans="1:14" ht="16.5" thickBot="1" x14ac:dyDescent="0.3">
      <c r="A138" s="42"/>
      <c r="B138" s="42"/>
      <c r="C138" s="42"/>
      <c r="D138" s="42"/>
      <c r="E138" s="42"/>
      <c r="F138" s="42"/>
      <c r="G138" s="42"/>
      <c r="H138" s="42"/>
      <c r="I138" s="54">
        <v>0.5</v>
      </c>
      <c r="J138" s="54">
        <v>0.2</v>
      </c>
      <c r="K138" s="55">
        <f t="shared" si="8"/>
        <v>0</v>
      </c>
      <c r="L138" s="79">
        <f t="shared" si="9"/>
        <v>0</v>
      </c>
      <c r="M138" s="43" t="str">
        <f t="shared" si="10"/>
        <v>No</v>
      </c>
      <c r="N138" s="43" t="str">
        <f t="shared" si="11"/>
        <v>No</v>
      </c>
    </row>
    <row r="139" spans="1:14" ht="16.5" thickBot="1" x14ac:dyDescent="0.3">
      <c r="A139" s="42"/>
      <c r="B139" s="42"/>
      <c r="C139" s="42"/>
      <c r="D139" s="42"/>
      <c r="E139" s="42"/>
      <c r="F139" s="42"/>
      <c r="G139" s="42"/>
      <c r="H139" s="42"/>
      <c r="I139" s="54">
        <v>0.5</v>
      </c>
      <c r="J139" s="54">
        <v>0.2</v>
      </c>
      <c r="K139" s="55">
        <f t="shared" si="8"/>
        <v>0</v>
      </c>
      <c r="L139" s="79">
        <f t="shared" si="9"/>
        <v>0</v>
      </c>
      <c r="M139" s="43" t="str">
        <f t="shared" si="10"/>
        <v>No</v>
      </c>
      <c r="N139" s="43" t="str">
        <f t="shared" si="11"/>
        <v>No</v>
      </c>
    </row>
    <row r="140" spans="1:14" ht="16.5" thickBot="1" x14ac:dyDescent="0.3">
      <c r="A140" s="42"/>
      <c r="B140" s="42"/>
      <c r="C140" s="42"/>
      <c r="D140" s="42"/>
      <c r="E140" s="42"/>
      <c r="F140" s="42"/>
      <c r="G140" s="42"/>
      <c r="H140" s="42"/>
      <c r="I140" s="54">
        <v>0.5</v>
      </c>
      <c r="J140" s="54">
        <v>0.2</v>
      </c>
      <c r="K140" s="55">
        <f t="shared" si="8"/>
        <v>0</v>
      </c>
      <c r="L140" s="79">
        <f t="shared" si="9"/>
        <v>0</v>
      </c>
      <c r="M140" s="43" t="str">
        <f t="shared" si="10"/>
        <v>No</v>
      </c>
      <c r="N140" s="43" t="str">
        <f t="shared" si="11"/>
        <v>No</v>
      </c>
    </row>
    <row r="141" spans="1:14" ht="16.5" thickBot="1" x14ac:dyDescent="0.3">
      <c r="A141" s="42"/>
      <c r="B141" s="42"/>
      <c r="C141" s="42"/>
      <c r="D141" s="42"/>
      <c r="E141" s="42"/>
      <c r="F141" s="42"/>
      <c r="G141" s="42"/>
      <c r="H141" s="42"/>
      <c r="I141" s="54">
        <v>0.5</v>
      </c>
      <c r="J141" s="54">
        <v>0.2</v>
      </c>
      <c r="K141" s="55">
        <f t="shared" si="8"/>
        <v>0</v>
      </c>
      <c r="L141" s="79">
        <f t="shared" si="9"/>
        <v>0</v>
      </c>
      <c r="M141" s="43" t="str">
        <f t="shared" si="10"/>
        <v>No</v>
      </c>
      <c r="N141" s="43" t="str">
        <f t="shared" si="11"/>
        <v>No</v>
      </c>
    </row>
    <row r="142" spans="1:14" ht="16.5" thickBot="1" x14ac:dyDescent="0.3">
      <c r="A142" s="42"/>
      <c r="B142" s="42"/>
      <c r="C142" s="42"/>
      <c r="D142" s="42"/>
      <c r="E142" s="42"/>
      <c r="F142" s="42"/>
      <c r="G142" s="42"/>
      <c r="H142" s="42"/>
      <c r="I142" s="54">
        <v>0.5</v>
      </c>
      <c r="J142" s="54">
        <v>0.2</v>
      </c>
      <c r="K142" s="55">
        <f t="shared" si="8"/>
        <v>0</v>
      </c>
      <c r="L142" s="79">
        <f t="shared" si="9"/>
        <v>0</v>
      </c>
      <c r="M142" s="43" t="str">
        <f t="shared" si="10"/>
        <v>No</v>
      </c>
      <c r="N142" s="43" t="str">
        <f t="shared" si="11"/>
        <v>No</v>
      </c>
    </row>
    <row r="143" spans="1:14" ht="16.5" thickBot="1" x14ac:dyDescent="0.3">
      <c r="A143" s="42"/>
      <c r="B143" s="42"/>
      <c r="C143" s="42"/>
      <c r="D143" s="42"/>
      <c r="E143" s="42"/>
      <c r="F143" s="42"/>
      <c r="G143" s="42"/>
      <c r="H143" s="42"/>
      <c r="I143" s="54">
        <v>0.5</v>
      </c>
      <c r="J143" s="54">
        <v>0.2</v>
      </c>
      <c r="K143" s="55">
        <f t="shared" si="8"/>
        <v>0</v>
      </c>
      <c r="L143" s="79">
        <f t="shared" si="9"/>
        <v>0</v>
      </c>
      <c r="M143" s="43" t="str">
        <f t="shared" si="10"/>
        <v>No</v>
      </c>
      <c r="N143" s="43" t="str">
        <f t="shared" si="11"/>
        <v>No</v>
      </c>
    </row>
    <row r="144" spans="1:14" ht="16.5" thickBot="1" x14ac:dyDescent="0.3">
      <c r="A144" s="42"/>
      <c r="B144" s="42"/>
      <c r="C144" s="42"/>
      <c r="D144" s="42"/>
      <c r="E144" s="42"/>
      <c r="F144" s="42"/>
      <c r="G144" s="42"/>
      <c r="H144" s="42"/>
      <c r="I144" s="54">
        <v>0.5</v>
      </c>
      <c r="J144" s="54">
        <v>0.2</v>
      </c>
      <c r="K144" s="55">
        <f t="shared" si="8"/>
        <v>0</v>
      </c>
      <c r="L144" s="79">
        <f t="shared" si="9"/>
        <v>0</v>
      </c>
      <c r="M144" s="43" t="str">
        <f t="shared" si="10"/>
        <v>No</v>
      </c>
      <c r="N144" s="43" t="str">
        <f t="shared" si="11"/>
        <v>No</v>
      </c>
    </row>
    <row r="145" spans="1:14" ht="16.5" thickBot="1" x14ac:dyDescent="0.3">
      <c r="A145" s="42"/>
      <c r="B145" s="42"/>
      <c r="C145" s="42"/>
      <c r="D145" s="42"/>
      <c r="E145" s="42"/>
      <c r="F145" s="42"/>
      <c r="G145" s="42"/>
      <c r="H145" s="42"/>
      <c r="I145" s="54">
        <v>0.5</v>
      </c>
      <c r="J145" s="54">
        <v>0.2</v>
      </c>
      <c r="K145" s="55">
        <f t="shared" si="8"/>
        <v>0</v>
      </c>
      <c r="L145" s="79">
        <f t="shared" si="9"/>
        <v>0</v>
      </c>
      <c r="M145" s="43" t="str">
        <f t="shared" si="10"/>
        <v>No</v>
      </c>
      <c r="N145" s="43" t="str">
        <f t="shared" si="11"/>
        <v>No</v>
      </c>
    </row>
    <row r="146" spans="1:14" ht="16.5" thickBot="1" x14ac:dyDescent="0.3">
      <c r="A146" s="42"/>
      <c r="B146" s="42"/>
      <c r="C146" s="42"/>
      <c r="D146" s="42"/>
      <c r="E146" s="42"/>
      <c r="F146" s="42"/>
      <c r="G146" s="42"/>
      <c r="H146" s="42"/>
      <c r="I146" s="54">
        <v>0.5</v>
      </c>
      <c r="J146" s="54">
        <v>0.2</v>
      </c>
      <c r="K146" s="55">
        <f t="shared" si="8"/>
        <v>0</v>
      </c>
      <c r="L146" s="79">
        <f t="shared" si="9"/>
        <v>0</v>
      </c>
      <c r="M146" s="43" t="str">
        <f t="shared" si="10"/>
        <v>No</v>
      </c>
      <c r="N146" s="43" t="str">
        <f t="shared" si="11"/>
        <v>No</v>
      </c>
    </row>
    <row r="147" spans="1:14" ht="16.5" thickBot="1" x14ac:dyDescent="0.3">
      <c r="A147" s="42"/>
      <c r="B147" s="42"/>
      <c r="C147" s="42"/>
      <c r="D147" s="42"/>
      <c r="E147" s="42"/>
      <c r="F147" s="42"/>
      <c r="G147" s="42"/>
      <c r="H147" s="42"/>
      <c r="I147" s="54">
        <v>0.5</v>
      </c>
      <c r="J147" s="54">
        <v>0.2</v>
      </c>
      <c r="K147" s="55">
        <f t="shared" si="8"/>
        <v>0</v>
      </c>
      <c r="L147" s="79">
        <f t="shared" si="9"/>
        <v>0</v>
      </c>
      <c r="M147" s="43" t="str">
        <f t="shared" si="10"/>
        <v>No</v>
      </c>
      <c r="N147" s="43" t="str">
        <f t="shared" si="11"/>
        <v>No</v>
      </c>
    </row>
    <row r="148" spans="1:14" ht="16.5" thickBot="1" x14ac:dyDescent="0.3">
      <c r="A148" s="42"/>
      <c r="B148" s="42"/>
      <c r="C148" s="42"/>
      <c r="D148" s="42"/>
      <c r="E148" s="42"/>
      <c r="F148" s="42"/>
      <c r="G148" s="42"/>
      <c r="H148" s="42"/>
      <c r="I148" s="54">
        <v>0.5</v>
      </c>
      <c r="J148" s="54">
        <v>0.2</v>
      </c>
      <c r="K148" s="55">
        <f t="shared" si="8"/>
        <v>0</v>
      </c>
      <c r="L148" s="79">
        <f t="shared" si="9"/>
        <v>0</v>
      </c>
      <c r="M148" s="43" t="str">
        <f t="shared" si="10"/>
        <v>No</v>
      </c>
      <c r="N148" s="43" t="str">
        <f t="shared" si="11"/>
        <v>No</v>
      </c>
    </row>
    <row r="149" spans="1:14" ht="16.5" thickBot="1" x14ac:dyDescent="0.3">
      <c r="A149" s="42"/>
      <c r="B149" s="42"/>
      <c r="C149" s="42"/>
      <c r="D149" s="42"/>
      <c r="E149" s="42"/>
      <c r="F149" s="42"/>
      <c r="G149" s="42"/>
      <c r="H149" s="42"/>
      <c r="I149" s="54">
        <v>0.5</v>
      </c>
      <c r="J149" s="54">
        <v>0.2</v>
      </c>
      <c r="K149" s="55">
        <f t="shared" si="8"/>
        <v>0</v>
      </c>
      <c r="L149" s="79">
        <f t="shared" si="9"/>
        <v>0</v>
      </c>
      <c r="M149" s="43" t="str">
        <f t="shared" si="10"/>
        <v>No</v>
      </c>
      <c r="N149" s="43" t="str">
        <f t="shared" si="11"/>
        <v>No</v>
      </c>
    </row>
    <row r="150" spans="1:14" ht="16.5" thickBot="1" x14ac:dyDescent="0.3">
      <c r="A150" s="42"/>
      <c r="B150" s="42"/>
      <c r="C150" s="42"/>
      <c r="D150" s="42"/>
      <c r="E150" s="42"/>
      <c r="F150" s="42"/>
      <c r="G150" s="42"/>
      <c r="H150" s="42"/>
      <c r="I150" s="54">
        <v>0.5</v>
      </c>
      <c r="J150" s="54">
        <v>0.2</v>
      </c>
      <c r="K150" s="55">
        <f t="shared" si="8"/>
        <v>0</v>
      </c>
      <c r="L150" s="79">
        <f t="shared" si="9"/>
        <v>0</v>
      </c>
      <c r="M150" s="43" t="str">
        <f t="shared" si="10"/>
        <v>No</v>
      </c>
      <c r="N150" s="43" t="str">
        <f t="shared" si="11"/>
        <v>No</v>
      </c>
    </row>
    <row r="151" spans="1:14" ht="16.5" thickBot="1" x14ac:dyDescent="0.3">
      <c r="A151" s="42"/>
      <c r="B151" s="42"/>
      <c r="C151" s="42"/>
      <c r="D151" s="42"/>
      <c r="E151" s="42"/>
      <c r="F151" s="42"/>
      <c r="G151" s="42"/>
      <c r="H151" s="42"/>
      <c r="I151" s="54">
        <v>0.5</v>
      </c>
      <c r="J151" s="54">
        <v>0.2</v>
      </c>
      <c r="K151" s="55">
        <f t="shared" si="8"/>
        <v>0</v>
      </c>
      <c r="L151" s="79">
        <f t="shared" si="9"/>
        <v>0</v>
      </c>
      <c r="M151" s="43" t="str">
        <f t="shared" si="10"/>
        <v>No</v>
      </c>
      <c r="N151" s="43" t="str">
        <f t="shared" si="11"/>
        <v>No</v>
      </c>
    </row>
    <row r="152" spans="1:14" ht="16.5" thickBot="1" x14ac:dyDescent="0.3">
      <c r="A152" s="42"/>
      <c r="B152" s="42"/>
      <c r="C152" s="42"/>
      <c r="D152" s="42"/>
      <c r="E152" s="42"/>
      <c r="F152" s="42"/>
      <c r="G152" s="42"/>
      <c r="H152" s="42"/>
      <c r="I152" s="54">
        <v>0.5</v>
      </c>
      <c r="J152" s="54">
        <v>0.2</v>
      </c>
      <c r="K152" s="55">
        <f t="shared" si="8"/>
        <v>0</v>
      </c>
      <c r="L152" s="79">
        <f t="shared" si="9"/>
        <v>0</v>
      </c>
      <c r="M152" s="43" t="str">
        <f t="shared" si="10"/>
        <v>No</v>
      </c>
      <c r="N152" s="43" t="str">
        <f t="shared" si="11"/>
        <v>No</v>
      </c>
    </row>
    <row r="153" spans="1:14" ht="16.5" thickBot="1" x14ac:dyDescent="0.3">
      <c r="A153" s="42"/>
      <c r="B153" s="42"/>
      <c r="C153" s="42"/>
      <c r="D153" s="42"/>
      <c r="E153" s="42"/>
      <c r="F153" s="42"/>
      <c r="G153" s="42"/>
      <c r="H153" s="42"/>
      <c r="I153" s="54">
        <v>0.5</v>
      </c>
      <c r="J153" s="54">
        <v>0.2</v>
      </c>
      <c r="K153" s="55">
        <f t="shared" si="8"/>
        <v>0</v>
      </c>
      <c r="L153" s="79">
        <f t="shared" si="9"/>
        <v>0</v>
      </c>
      <c r="M153" s="43" t="str">
        <f t="shared" si="10"/>
        <v>No</v>
      </c>
      <c r="N153" s="43" t="str">
        <f t="shared" si="11"/>
        <v>No</v>
      </c>
    </row>
    <row r="154" spans="1:14" ht="16.5" thickBot="1" x14ac:dyDescent="0.3">
      <c r="A154" s="42"/>
      <c r="B154" s="42"/>
      <c r="C154" s="42"/>
      <c r="D154" s="42"/>
      <c r="E154" s="42"/>
      <c r="F154" s="42"/>
      <c r="G154" s="42"/>
      <c r="H154" s="42"/>
      <c r="I154" s="54">
        <v>0.5</v>
      </c>
      <c r="J154" s="54">
        <v>0.2</v>
      </c>
      <c r="K154" s="55">
        <f t="shared" si="8"/>
        <v>0</v>
      </c>
      <c r="L154" s="79">
        <f t="shared" si="9"/>
        <v>0</v>
      </c>
      <c r="M154" s="43" t="str">
        <f t="shared" si="10"/>
        <v>No</v>
      </c>
      <c r="N154" s="43" t="str">
        <f t="shared" si="11"/>
        <v>No</v>
      </c>
    </row>
    <row r="155" spans="1:14" ht="16.5" thickBot="1" x14ac:dyDescent="0.3">
      <c r="A155" s="42"/>
      <c r="B155" s="42"/>
      <c r="C155" s="42"/>
      <c r="D155" s="42"/>
      <c r="E155" s="42"/>
      <c r="F155" s="42"/>
      <c r="G155" s="42"/>
      <c r="H155" s="42"/>
      <c r="I155" s="54">
        <v>0.5</v>
      </c>
      <c r="J155" s="54">
        <v>0.2</v>
      </c>
      <c r="K155" s="55">
        <f t="shared" si="8"/>
        <v>0</v>
      </c>
      <c r="L155" s="79">
        <f t="shared" si="9"/>
        <v>0</v>
      </c>
      <c r="M155" s="43" t="str">
        <f t="shared" si="10"/>
        <v>No</v>
      </c>
      <c r="N155" s="43" t="str">
        <f t="shared" si="11"/>
        <v>No</v>
      </c>
    </row>
    <row r="156" spans="1:14" ht="16.5" thickBot="1" x14ac:dyDescent="0.3">
      <c r="A156" s="42"/>
      <c r="B156" s="42"/>
      <c r="C156" s="42"/>
      <c r="D156" s="42"/>
      <c r="E156" s="42"/>
      <c r="F156" s="42"/>
      <c r="G156" s="42"/>
      <c r="H156" s="42"/>
      <c r="I156" s="54">
        <v>0.5</v>
      </c>
      <c r="J156" s="54">
        <v>0.2</v>
      </c>
      <c r="K156" s="55">
        <f t="shared" si="8"/>
        <v>0</v>
      </c>
      <c r="L156" s="79">
        <f t="shared" si="9"/>
        <v>0</v>
      </c>
      <c r="M156" s="43" t="str">
        <f t="shared" si="10"/>
        <v>No</v>
      </c>
      <c r="N156" s="43" t="str">
        <f t="shared" si="11"/>
        <v>No</v>
      </c>
    </row>
    <row r="157" spans="1:14" ht="16.5" thickBot="1" x14ac:dyDescent="0.3">
      <c r="A157" s="42"/>
      <c r="B157" s="42"/>
      <c r="C157" s="42"/>
      <c r="D157" s="42"/>
      <c r="E157" s="42"/>
      <c r="F157" s="42"/>
      <c r="G157" s="42"/>
      <c r="H157" s="42"/>
      <c r="I157" s="54">
        <v>0.5</v>
      </c>
      <c r="J157" s="54">
        <v>0.2</v>
      </c>
      <c r="K157" s="55">
        <f t="shared" si="8"/>
        <v>0</v>
      </c>
      <c r="L157" s="79">
        <f t="shared" si="9"/>
        <v>0</v>
      </c>
      <c r="M157" s="43" t="str">
        <f t="shared" si="10"/>
        <v>No</v>
      </c>
      <c r="N157" s="43" t="str">
        <f t="shared" si="11"/>
        <v>No</v>
      </c>
    </row>
    <row r="158" spans="1:14" ht="16.5" thickBot="1" x14ac:dyDescent="0.3">
      <c r="A158" s="42"/>
      <c r="B158" s="42"/>
      <c r="C158" s="42"/>
      <c r="D158" s="42"/>
      <c r="E158" s="42"/>
      <c r="F158" s="42"/>
      <c r="G158" s="42"/>
      <c r="H158" s="42"/>
      <c r="I158" s="54">
        <v>0.5</v>
      </c>
      <c r="J158" s="54">
        <v>0.2</v>
      </c>
      <c r="K158" s="55">
        <f t="shared" si="8"/>
        <v>0</v>
      </c>
      <c r="L158" s="79">
        <f t="shared" si="9"/>
        <v>0</v>
      </c>
      <c r="M158" s="43" t="str">
        <f t="shared" si="10"/>
        <v>No</v>
      </c>
      <c r="N158" s="43" t="str">
        <f t="shared" si="11"/>
        <v>No</v>
      </c>
    </row>
    <row r="159" spans="1:14" ht="16.5" thickBot="1" x14ac:dyDescent="0.3">
      <c r="A159" s="42"/>
      <c r="B159" s="42"/>
      <c r="C159" s="42"/>
      <c r="D159" s="42"/>
      <c r="E159" s="42"/>
      <c r="F159" s="42"/>
      <c r="G159" s="42"/>
      <c r="H159" s="42"/>
      <c r="I159" s="54">
        <v>0.5</v>
      </c>
      <c r="J159" s="54">
        <v>0.2</v>
      </c>
      <c r="K159" s="55">
        <f t="shared" si="8"/>
        <v>0</v>
      </c>
      <c r="L159" s="79">
        <f t="shared" si="9"/>
        <v>0</v>
      </c>
      <c r="M159" s="43" t="str">
        <f t="shared" si="10"/>
        <v>No</v>
      </c>
      <c r="N159" s="43" t="str">
        <f t="shared" si="11"/>
        <v>No</v>
      </c>
    </row>
    <row r="160" spans="1:14" ht="16.5" thickBot="1" x14ac:dyDescent="0.3">
      <c r="A160" s="42"/>
      <c r="B160" s="42"/>
      <c r="C160" s="42"/>
      <c r="D160" s="42"/>
      <c r="E160" s="42"/>
      <c r="F160" s="42"/>
      <c r="G160" s="42"/>
      <c r="H160" s="42"/>
      <c r="I160" s="54">
        <v>0.5</v>
      </c>
      <c r="J160" s="54">
        <v>0.2</v>
      </c>
      <c r="K160" s="55">
        <f t="shared" si="8"/>
        <v>0</v>
      </c>
      <c r="L160" s="79">
        <f t="shared" si="9"/>
        <v>0</v>
      </c>
      <c r="M160" s="43" t="str">
        <f t="shared" si="10"/>
        <v>No</v>
      </c>
      <c r="N160" s="43" t="str">
        <f t="shared" si="11"/>
        <v>No</v>
      </c>
    </row>
    <row r="161" spans="1:14" ht="16.5" thickBot="1" x14ac:dyDescent="0.3">
      <c r="A161" s="42"/>
      <c r="B161" s="42"/>
      <c r="C161" s="42"/>
      <c r="D161" s="42"/>
      <c r="E161" s="42"/>
      <c r="F161" s="42"/>
      <c r="G161" s="42"/>
      <c r="H161" s="42"/>
      <c r="I161" s="54">
        <v>0.5</v>
      </c>
      <c r="J161" s="54">
        <v>0.2</v>
      </c>
      <c r="K161" s="55">
        <f t="shared" si="8"/>
        <v>0</v>
      </c>
      <c r="L161" s="79">
        <f t="shared" si="9"/>
        <v>0</v>
      </c>
      <c r="M161" s="43" t="str">
        <f t="shared" si="10"/>
        <v>No</v>
      </c>
      <c r="N161" s="43" t="str">
        <f t="shared" si="11"/>
        <v>No</v>
      </c>
    </row>
    <row r="162" spans="1:14" ht="16.5" thickBot="1" x14ac:dyDescent="0.3">
      <c r="A162" s="42"/>
      <c r="B162" s="42"/>
      <c r="C162" s="42"/>
      <c r="D162" s="42"/>
      <c r="E162" s="42"/>
      <c r="F162" s="42"/>
      <c r="G162" s="42"/>
      <c r="H162" s="42"/>
      <c r="I162" s="54">
        <v>0.5</v>
      </c>
      <c r="J162" s="54">
        <v>0.2</v>
      </c>
      <c r="K162" s="55">
        <f t="shared" si="8"/>
        <v>0</v>
      </c>
      <c r="L162" s="79">
        <f t="shared" si="9"/>
        <v>0</v>
      </c>
      <c r="M162" s="43" t="str">
        <f t="shared" si="10"/>
        <v>No</v>
      </c>
      <c r="N162" s="43" t="str">
        <f t="shared" si="11"/>
        <v>No</v>
      </c>
    </row>
    <row r="163" spans="1:14" ht="16.5" thickBot="1" x14ac:dyDescent="0.3">
      <c r="A163" s="42"/>
      <c r="B163" s="42"/>
      <c r="C163" s="42"/>
      <c r="D163" s="42"/>
      <c r="E163" s="42"/>
      <c r="F163" s="42"/>
      <c r="G163" s="42"/>
      <c r="H163" s="42"/>
      <c r="I163" s="54">
        <v>0.5</v>
      </c>
      <c r="J163" s="54">
        <v>0.2</v>
      </c>
      <c r="K163" s="55">
        <f t="shared" si="8"/>
        <v>0</v>
      </c>
      <c r="L163" s="79">
        <f t="shared" si="9"/>
        <v>0</v>
      </c>
      <c r="M163" s="43" t="str">
        <f t="shared" si="10"/>
        <v>No</v>
      </c>
      <c r="N163" s="43" t="str">
        <f t="shared" si="11"/>
        <v>No</v>
      </c>
    </row>
    <row r="164" spans="1:14" ht="16.5" thickBot="1" x14ac:dyDescent="0.3">
      <c r="A164" s="42"/>
      <c r="B164" s="42"/>
      <c r="C164" s="42"/>
      <c r="D164" s="42"/>
      <c r="E164" s="42"/>
      <c r="F164" s="42"/>
      <c r="G164" s="42"/>
      <c r="H164" s="42"/>
      <c r="I164" s="54">
        <v>0.5</v>
      </c>
      <c r="J164" s="54">
        <v>0.2</v>
      </c>
      <c r="K164" s="55">
        <f t="shared" si="8"/>
        <v>0</v>
      </c>
      <c r="L164" s="79">
        <f t="shared" si="9"/>
        <v>0</v>
      </c>
      <c r="M164" s="43" t="str">
        <f t="shared" si="10"/>
        <v>No</v>
      </c>
      <c r="N164" s="43" t="str">
        <f t="shared" si="11"/>
        <v>No</v>
      </c>
    </row>
    <row r="165" spans="1:14" ht="16.5" thickBot="1" x14ac:dyDescent="0.3">
      <c r="A165" s="42"/>
      <c r="B165" s="42"/>
      <c r="C165" s="42"/>
      <c r="D165" s="42"/>
      <c r="E165" s="42"/>
      <c r="F165" s="42"/>
      <c r="G165" s="42"/>
      <c r="H165" s="42"/>
      <c r="I165" s="54">
        <v>0.5</v>
      </c>
      <c r="J165" s="54">
        <v>0.2</v>
      </c>
      <c r="K165" s="55">
        <f t="shared" si="8"/>
        <v>0</v>
      </c>
      <c r="L165" s="79">
        <f t="shared" si="9"/>
        <v>0</v>
      </c>
      <c r="M165" s="43" t="str">
        <f t="shared" si="10"/>
        <v>No</v>
      </c>
      <c r="N165" s="43" t="str">
        <f t="shared" si="11"/>
        <v>No</v>
      </c>
    </row>
    <row r="166" spans="1:14" ht="16.5" thickBot="1" x14ac:dyDescent="0.3">
      <c r="A166" s="42"/>
      <c r="B166" s="42"/>
      <c r="C166" s="42"/>
      <c r="D166" s="42"/>
      <c r="E166" s="42"/>
      <c r="F166" s="42"/>
      <c r="G166" s="42"/>
      <c r="H166" s="42"/>
      <c r="I166" s="54">
        <v>0.5</v>
      </c>
      <c r="J166" s="54">
        <v>0.2</v>
      </c>
      <c r="K166" s="55">
        <f t="shared" si="8"/>
        <v>0</v>
      </c>
      <c r="L166" s="79">
        <f t="shared" si="9"/>
        <v>0</v>
      </c>
      <c r="M166" s="43" t="str">
        <f t="shared" si="10"/>
        <v>No</v>
      </c>
      <c r="N166" s="43" t="str">
        <f t="shared" si="11"/>
        <v>No</v>
      </c>
    </row>
    <row r="167" spans="1:14" ht="16.5" thickBot="1" x14ac:dyDescent="0.3">
      <c r="A167" s="42"/>
      <c r="B167" s="42"/>
      <c r="C167" s="42"/>
      <c r="D167" s="42"/>
      <c r="E167" s="42"/>
      <c r="F167" s="42"/>
      <c r="G167" s="42"/>
      <c r="H167" s="42"/>
      <c r="I167" s="54">
        <v>0.5</v>
      </c>
      <c r="J167" s="54">
        <v>0.2</v>
      </c>
      <c r="K167" s="55">
        <f t="shared" si="8"/>
        <v>0</v>
      </c>
      <c r="L167" s="79">
        <f t="shared" si="9"/>
        <v>0</v>
      </c>
      <c r="M167" s="43" t="str">
        <f t="shared" si="10"/>
        <v>No</v>
      </c>
      <c r="N167" s="43" t="str">
        <f t="shared" si="11"/>
        <v>No</v>
      </c>
    </row>
    <row r="168" spans="1:14" ht="16.5" thickBot="1" x14ac:dyDescent="0.3">
      <c r="A168" s="42"/>
      <c r="B168" s="42"/>
      <c r="C168" s="42"/>
      <c r="D168" s="42"/>
      <c r="E168" s="42"/>
      <c r="F168" s="42"/>
      <c r="G168" s="42"/>
      <c r="H168" s="42"/>
      <c r="I168" s="54">
        <v>0.5</v>
      </c>
      <c r="J168" s="54">
        <v>0.2</v>
      </c>
      <c r="K168" s="55">
        <f t="shared" si="8"/>
        <v>0</v>
      </c>
      <c r="L168" s="79">
        <f t="shared" si="9"/>
        <v>0</v>
      </c>
      <c r="M168" s="43" t="str">
        <f t="shared" si="10"/>
        <v>No</v>
      </c>
      <c r="N168" s="43" t="str">
        <f t="shared" si="11"/>
        <v>No</v>
      </c>
    </row>
    <row r="169" spans="1:14" ht="16.5" thickBot="1" x14ac:dyDescent="0.3">
      <c r="A169" s="42"/>
      <c r="B169" s="42"/>
      <c r="C169" s="42"/>
      <c r="D169" s="42"/>
      <c r="E169" s="42"/>
      <c r="F169" s="42"/>
      <c r="G169" s="42"/>
      <c r="H169" s="42"/>
      <c r="I169" s="54">
        <v>0.5</v>
      </c>
      <c r="J169" s="54">
        <v>0.2</v>
      </c>
      <c r="K169" s="55">
        <f t="shared" si="8"/>
        <v>0</v>
      </c>
      <c r="L169" s="79">
        <f t="shared" si="9"/>
        <v>0</v>
      </c>
      <c r="M169" s="43" t="str">
        <f t="shared" si="10"/>
        <v>No</v>
      </c>
      <c r="N169" s="43" t="str">
        <f t="shared" si="11"/>
        <v>No</v>
      </c>
    </row>
    <row r="170" spans="1:14" ht="16.5" thickBot="1" x14ac:dyDescent="0.3">
      <c r="A170" s="42"/>
      <c r="B170" s="42"/>
      <c r="C170" s="42"/>
      <c r="D170" s="42"/>
      <c r="E170" s="42"/>
      <c r="F170" s="42"/>
      <c r="G170" s="42"/>
      <c r="H170" s="42"/>
      <c r="I170" s="54">
        <v>0.5</v>
      </c>
      <c r="J170" s="54">
        <v>0.2</v>
      </c>
      <c r="K170" s="55">
        <f t="shared" si="8"/>
        <v>0</v>
      </c>
      <c r="L170" s="79">
        <f t="shared" si="9"/>
        <v>0</v>
      </c>
      <c r="M170" s="43" t="str">
        <f t="shared" si="10"/>
        <v>No</v>
      </c>
      <c r="N170" s="43" t="str">
        <f t="shared" si="11"/>
        <v>No</v>
      </c>
    </row>
    <row r="171" spans="1:14" ht="16.5" thickBot="1" x14ac:dyDescent="0.3">
      <c r="A171" s="42"/>
      <c r="B171" s="42"/>
      <c r="C171" s="42"/>
      <c r="D171" s="42"/>
      <c r="E171" s="42"/>
      <c r="F171" s="42"/>
      <c r="G171" s="42"/>
      <c r="H171" s="42"/>
      <c r="I171" s="54">
        <v>0.5</v>
      </c>
      <c r="J171" s="54">
        <v>0.2</v>
      </c>
      <c r="K171" s="55">
        <f t="shared" si="8"/>
        <v>0</v>
      </c>
      <c r="L171" s="79">
        <f t="shared" si="9"/>
        <v>0</v>
      </c>
      <c r="M171" s="43" t="str">
        <f t="shared" si="10"/>
        <v>No</v>
      </c>
      <c r="N171" s="43" t="str">
        <f t="shared" si="11"/>
        <v>No</v>
      </c>
    </row>
    <row r="172" spans="1:14" ht="16.5" thickBot="1" x14ac:dyDescent="0.3">
      <c r="A172" s="42"/>
      <c r="B172" s="42"/>
      <c r="C172" s="42"/>
      <c r="D172" s="42"/>
      <c r="E172" s="42"/>
      <c r="F172" s="42"/>
      <c r="G172" s="42"/>
      <c r="H172" s="42"/>
      <c r="I172" s="54">
        <v>0.5</v>
      </c>
      <c r="J172" s="54">
        <v>0.2</v>
      </c>
      <c r="K172" s="55">
        <f t="shared" si="8"/>
        <v>0</v>
      </c>
      <c r="L172" s="79">
        <f t="shared" si="9"/>
        <v>0</v>
      </c>
      <c r="M172" s="43" t="str">
        <f t="shared" si="10"/>
        <v>No</v>
      </c>
      <c r="N172" s="43" t="str">
        <f t="shared" si="11"/>
        <v>No</v>
      </c>
    </row>
    <row r="173" spans="1:14" ht="16.5" thickBot="1" x14ac:dyDescent="0.3">
      <c r="A173" s="42"/>
      <c r="B173" s="42"/>
      <c r="C173" s="42"/>
      <c r="D173" s="42"/>
      <c r="E173" s="42"/>
      <c r="F173" s="42"/>
      <c r="G173" s="42"/>
      <c r="H173" s="42"/>
      <c r="I173" s="54">
        <v>0.5</v>
      </c>
      <c r="J173" s="54">
        <v>0.2</v>
      </c>
      <c r="K173" s="55">
        <f t="shared" si="8"/>
        <v>0</v>
      </c>
      <c r="L173" s="79">
        <f t="shared" si="9"/>
        <v>0</v>
      </c>
      <c r="M173" s="43" t="str">
        <f t="shared" si="10"/>
        <v>No</v>
      </c>
      <c r="N173" s="43" t="str">
        <f t="shared" si="11"/>
        <v>No</v>
      </c>
    </row>
    <row r="174" spans="1:14" ht="16.5" thickBot="1" x14ac:dyDescent="0.3">
      <c r="A174" s="42"/>
      <c r="B174" s="42"/>
      <c r="C174" s="42"/>
      <c r="D174" s="42"/>
      <c r="E174" s="42"/>
      <c r="F174" s="42"/>
      <c r="G174" s="42"/>
      <c r="H174" s="42"/>
      <c r="I174" s="54">
        <v>0.5</v>
      </c>
      <c r="J174" s="54">
        <v>0.2</v>
      </c>
      <c r="K174" s="55">
        <f t="shared" si="8"/>
        <v>0</v>
      </c>
      <c r="L174" s="79">
        <f t="shared" si="9"/>
        <v>0</v>
      </c>
      <c r="M174" s="43" t="str">
        <f t="shared" si="10"/>
        <v>No</v>
      </c>
      <c r="N174" s="43" t="str">
        <f t="shared" si="11"/>
        <v>No</v>
      </c>
    </row>
    <row r="175" spans="1:14" ht="16.5" thickBot="1" x14ac:dyDescent="0.3">
      <c r="A175" s="42"/>
      <c r="B175" s="42"/>
      <c r="C175" s="42"/>
      <c r="D175" s="42"/>
      <c r="E175" s="42"/>
      <c r="F175" s="42"/>
      <c r="G175" s="42"/>
      <c r="H175" s="42"/>
      <c r="I175" s="54">
        <v>0.5</v>
      </c>
      <c r="J175" s="54">
        <v>0.2</v>
      </c>
      <c r="K175" s="55">
        <f t="shared" si="8"/>
        <v>0</v>
      </c>
      <c r="L175" s="79">
        <f t="shared" si="9"/>
        <v>0</v>
      </c>
      <c r="M175" s="43" t="str">
        <f t="shared" si="10"/>
        <v>No</v>
      </c>
      <c r="N175" s="43" t="str">
        <f t="shared" si="11"/>
        <v>No</v>
      </c>
    </row>
    <row r="176" spans="1:14" ht="16.5" thickBot="1" x14ac:dyDescent="0.3">
      <c r="A176" s="42"/>
      <c r="B176" s="42"/>
      <c r="C176" s="42"/>
      <c r="D176" s="42"/>
      <c r="E176" s="42"/>
      <c r="F176" s="42"/>
      <c r="G176" s="42"/>
      <c r="H176" s="42"/>
      <c r="I176" s="54">
        <v>0.5</v>
      </c>
      <c r="J176" s="54">
        <v>0.2</v>
      </c>
      <c r="K176" s="55">
        <f t="shared" si="8"/>
        <v>0</v>
      </c>
      <c r="L176" s="79">
        <f t="shared" si="9"/>
        <v>0</v>
      </c>
      <c r="M176" s="43" t="str">
        <f t="shared" si="10"/>
        <v>No</v>
      </c>
      <c r="N176" s="43" t="str">
        <f t="shared" si="11"/>
        <v>No</v>
      </c>
    </row>
    <row r="177" spans="1:14" ht="16.5" thickBot="1" x14ac:dyDescent="0.3">
      <c r="A177" s="42"/>
      <c r="B177" s="42"/>
      <c r="C177" s="42"/>
      <c r="D177" s="42"/>
      <c r="E177" s="42"/>
      <c r="F177" s="42"/>
      <c r="G177" s="42"/>
      <c r="H177" s="42"/>
      <c r="I177" s="54">
        <v>0.5</v>
      </c>
      <c r="J177" s="54">
        <v>0.2</v>
      </c>
      <c r="K177" s="55">
        <f t="shared" si="8"/>
        <v>0</v>
      </c>
      <c r="L177" s="79">
        <f t="shared" si="9"/>
        <v>0</v>
      </c>
      <c r="M177" s="43" t="str">
        <f t="shared" si="10"/>
        <v>No</v>
      </c>
      <c r="N177" s="43" t="str">
        <f t="shared" si="11"/>
        <v>No</v>
      </c>
    </row>
    <row r="178" spans="1:14" ht="16.5" thickBot="1" x14ac:dyDescent="0.3">
      <c r="A178" s="42"/>
      <c r="B178" s="42"/>
      <c r="C178" s="42"/>
      <c r="D178" s="42"/>
      <c r="E178" s="42"/>
      <c r="F178" s="42"/>
      <c r="G178" s="42"/>
      <c r="H178" s="42"/>
      <c r="I178" s="54">
        <v>0.5</v>
      </c>
      <c r="J178" s="54">
        <v>0.2</v>
      </c>
      <c r="K178" s="55">
        <f t="shared" si="8"/>
        <v>0</v>
      </c>
      <c r="L178" s="79">
        <f t="shared" si="9"/>
        <v>0</v>
      </c>
      <c r="M178" s="43" t="str">
        <f t="shared" si="10"/>
        <v>No</v>
      </c>
      <c r="N178" s="43" t="str">
        <f t="shared" si="11"/>
        <v>No</v>
      </c>
    </row>
    <row r="179" spans="1:14" ht="16.5" thickBot="1" x14ac:dyDescent="0.3">
      <c r="A179" s="42"/>
      <c r="B179" s="42"/>
      <c r="C179" s="42"/>
      <c r="D179" s="42"/>
      <c r="E179" s="42"/>
      <c r="F179" s="42"/>
      <c r="G179" s="42"/>
      <c r="H179" s="42"/>
      <c r="I179" s="54">
        <v>0.5</v>
      </c>
      <c r="J179" s="54">
        <v>0.2</v>
      </c>
      <c r="K179" s="55">
        <f t="shared" si="8"/>
        <v>0</v>
      </c>
      <c r="L179" s="79">
        <f t="shared" si="9"/>
        <v>0</v>
      </c>
      <c r="M179" s="43" t="str">
        <f t="shared" si="10"/>
        <v>No</v>
      </c>
      <c r="N179" s="43" t="str">
        <f t="shared" si="11"/>
        <v>No</v>
      </c>
    </row>
    <row r="180" spans="1:14" ht="16.5" thickBot="1" x14ac:dyDescent="0.3">
      <c r="A180" s="42"/>
      <c r="B180" s="42"/>
      <c r="C180" s="42"/>
      <c r="D180" s="42"/>
      <c r="E180" s="42"/>
      <c r="F180" s="42"/>
      <c r="G180" s="42"/>
      <c r="H180" s="42"/>
      <c r="I180" s="54">
        <v>0.5</v>
      </c>
      <c r="J180" s="54">
        <v>0.2</v>
      </c>
      <c r="K180" s="55">
        <f t="shared" si="8"/>
        <v>0</v>
      </c>
      <c r="L180" s="79">
        <f t="shared" si="9"/>
        <v>0</v>
      </c>
      <c r="M180" s="43" t="str">
        <f t="shared" si="10"/>
        <v>No</v>
      </c>
      <c r="N180" s="43" t="str">
        <f t="shared" si="11"/>
        <v>No</v>
      </c>
    </row>
    <row r="181" spans="1:14" ht="16.5" thickBot="1" x14ac:dyDescent="0.3">
      <c r="A181" s="42"/>
      <c r="B181" s="42"/>
      <c r="C181" s="42"/>
      <c r="D181" s="42"/>
      <c r="E181" s="42"/>
      <c r="F181" s="42"/>
      <c r="G181" s="42"/>
      <c r="H181" s="42"/>
      <c r="I181" s="54">
        <v>0.5</v>
      </c>
      <c r="J181" s="54">
        <v>0.2</v>
      </c>
      <c r="K181" s="55">
        <f t="shared" si="8"/>
        <v>0</v>
      </c>
      <c r="L181" s="79">
        <f t="shared" si="9"/>
        <v>0</v>
      </c>
      <c r="M181" s="43" t="str">
        <f t="shared" si="10"/>
        <v>No</v>
      </c>
      <c r="N181" s="43" t="str">
        <f t="shared" si="11"/>
        <v>No</v>
      </c>
    </row>
    <row r="182" spans="1:14" ht="16.5" thickBot="1" x14ac:dyDescent="0.3">
      <c r="A182" s="42"/>
      <c r="B182" s="42"/>
      <c r="C182" s="42"/>
      <c r="D182" s="42"/>
      <c r="E182" s="42"/>
      <c r="F182" s="42"/>
      <c r="G182" s="42"/>
      <c r="H182" s="42"/>
      <c r="I182" s="54">
        <v>0.5</v>
      </c>
      <c r="J182" s="54">
        <v>0.2</v>
      </c>
      <c r="K182" s="55">
        <f t="shared" si="8"/>
        <v>0</v>
      </c>
      <c r="L182" s="79">
        <f t="shared" si="9"/>
        <v>0</v>
      </c>
      <c r="M182" s="43" t="str">
        <f t="shared" si="10"/>
        <v>No</v>
      </c>
      <c r="N182" s="43" t="str">
        <f t="shared" si="11"/>
        <v>No</v>
      </c>
    </row>
    <row r="183" spans="1:14" ht="16.5" thickBot="1" x14ac:dyDescent="0.3">
      <c r="A183" s="42"/>
      <c r="B183" s="42"/>
      <c r="C183" s="42"/>
      <c r="D183" s="42"/>
      <c r="E183" s="42"/>
      <c r="F183" s="42"/>
      <c r="G183" s="42"/>
      <c r="H183" s="42"/>
      <c r="I183" s="54">
        <v>0.5</v>
      </c>
      <c r="J183" s="54">
        <v>0.2</v>
      </c>
      <c r="K183" s="55">
        <f t="shared" si="8"/>
        <v>0</v>
      </c>
      <c r="L183" s="79">
        <f t="shared" si="9"/>
        <v>0</v>
      </c>
      <c r="M183" s="43" t="str">
        <f t="shared" si="10"/>
        <v>No</v>
      </c>
      <c r="N183" s="43" t="str">
        <f t="shared" si="11"/>
        <v>No</v>
      </c>
    </row>
    <row r="184" spans="1:14" ht="16.5" thickBot="1" x14ac:dyDescent="0.3">
      <c r="A184" s="42"/>
      <c r="B184" s="42"/>
      <c r="C184" s="42"/>
      <c r="D184" s="42"/>
      <c r="E184" s="42"/>
      <c r="F184" s="42"/>
      <c r="G184" s="42"/>
      <c r="H184" s="42"/>
      <c r="I184" s="54">
        <v>0.5</v>
      </c>
      <c r="J184" s="54">
        <v>0.2</v>
      </c>
      <c r="K184" s="55">
        <f t="shared" si="8"/>
        <v>0</v>
      </c>
      <c r="L184" s="79">
        <f t="shared" si="9"/>
        <v>0</v>
      </c>
      <c r="M184" s="43" t="str">
        <f t="shared" si="10"/>
        <v>No</v>
      </c>
      <c r="N184" s="43" t="str">
        <f t="shared" si="11"/>
        <v>No</v>
      </c>
    </row>
    <row r="185" spans="1:14" ht="16.5" thickBot="1" x14ac:dyDescent="0.3">
      <c r="A185" s="42"/>
      <c r="B185" s="42"/>
      <c r="C185" s="42"/>
      <c r="D185" s="42"/>
      <c r="E185" s="42"/>
      <c r="F185" s="42"/>
      <c r="G185" s="42"/>
      <c r="H185" s="42"/>
      <c r="I185" s="54">
        <v>0.5</v>
      </c>
      <c r="J185" s="54">
        <v>0.2</v>
      </c>
      <c r="K185" s="55">
        <f t="shared" si="8"/>
        <v>0</v>
      </c>
      <c r="L185" s="79">
        <f t="shared" si="9"/>
        <v>0</v>
      </c>
      <c r="M185" s="43" t="str">
        <f t="shared" si="10"/>
        <v>No</v>
      </c>
      <c r="N185" s="43" t="str">
        <f t="shared" si="11"/>
        <v>No</v>
      </c>
    </row>
    <row r="186" spans="1:14" ht="16.5" thickBot="1" x14ac:dyDescent="0.3">
      <c r="A186" s="42"/>
      <c r="B186" s="42"/>
      <c r="C186" s="42"/>
      <c r="D186" s="42"/>
      <c r="E186" s="42"/>
      <c r="F186" s="42"/>
      <c r="G186" s="42"/>
      <c r="H186" s="42"/>
      <c r="I186" s="54">
        <v>0.5</v>
      </c>
      <c r="J186" s="54">
        <v>0.2</v>
      </c>
      <c r="K186" s="55">
        <f t="shared" si="8"/>
        <v>0</v>
      </c>
      <c r="L186" s="79">
        <f t="shared" si="9"/>
        <v>0</v>
      </c>
      <c r="M186" s="43" t="str">
        <f t="shared" si="10"/>
        <v>No</v>
      </c>
      <c r="N186" s="43" t="str">
        <f t="shared" si="11"/>
        <v>No</v>
      </c>
    </row>
    <row r="187" spans="1:14" ht="16.5" thickBot="1" x14ac:dyDescent="0.3">
      <c r="A187" s="42"/>
      <c r="B187" s="42"/>
      <c r="C187" s="42"/>
      <c r="D187" s="42"/>
      <c r="E187" s="42"/>
      <c r="F187" s="42"/>
      <c r="G187" s="42"/>
      <c r="H187" s="42"/>
      <c r="I187" s="54">
        <v>0.5</v>
      </c>
      <c r="J187" s="54">
        <v>0.2</v>
      </c>
      <c r="K187" s="55">
        <f t="shared" si="8"/>
        <v>0</v>
      </c>
      <c r="L187" s="79">
        <f t="shared" si="9"/>
        <v>0</v>
      </c>
      <c r="M187" s="43" t="str">
        <f t="shared" si="10"/>
        <v>No</v>
      </c>
      <c r="N187" s="43" t="str">
        <f t="shared" si="11"/>
        <v>No</v>
      </c>
    </row>
    <row r="188" spans="1:14" ht="16.5" thickBot="1" x14ac:dyDescent="0.3">
      <c r="A188" s="42"/>
      <c r="B188" s="42"/>
      <c r="C188" s="42"/>
      <c r="D188" s="42"/>
      <c r="E188" s="42"/>
      <c r="F188" s="42"/>
      <c r="G188" s="42"/>
      <c r="H188" s="42"/>
      <c r="I188" s="54">
        <v>0.5</v>
      </c>
      <c r="J188" s="54">
        <v>0.2</v>
      </c>
      <c r="K188" s="55">
        <f t="shared" si="8"/>
        <v>0</v>
      </c>
      <c r="L188" s="79">
        <f t="shared" si="9"/>
        <v>0</v>
      </c>
      <c r="M188" s="43" t="str">
        <f t="shared" si="10"/>
        <v>No</v>
      </c>
      <c r="N188" s="43" t="str">
        <f t="shared" si="11"/>
        <v>No</v>
      </c>
    </row>
    <row r="189" spans="1:14" ht="16.5" thickBot="1" x14ac:dyDescent="0.3">
      <c r="A189" s="42"/>
      <c r="B189" s="42"/>
      <c r="C189" s="42"/>
      <c r="D189" s="42"/>
      <c r="E189" s="42"/>
      <c r="F189" s="42"/>
      <c r="G189" s="42"/>
      <c r="H189" s="42"/>
      <c r="I189" s="54">
        <v>0.5</v>
      </c>
      <c r="J189" s="54">
        <v>0.2</v>
      </c>
      <c r="K189" s="55">
        <f t="shared" si="8"/>
        <v>0</v>
      </c>
      <c r="L189" s="79">
        <f t="shared" si="9"/>
        <v>0</v>
      </c>
      <c r="M189" s="43" t="str">
        <f t="shared" si="10"/>
        <v>No</v>
      </c>
      <c r="N189" s="43" t="str">
        <f t="shared" si="11"/>
        <v>No</v>
      </c>
    </row>
    <row r="190" spans="1:14" ht="16.5" thickBot="1" x14ac:dyDescent="0.3">
      <c r="A190" s="42"/>
      <c r="B190" s="42"/>
      <c r="C190" s="42"/>
      <c r="D190" s="42"/>
      <c r="E190" s="42"/>
      <c r="F190" s="42"/>
      <c r="G190" s="42"/>
      <c r="H190" s="42"/>
      <c r="I190" s="54">
        <v>0.5</v>
      </c>
      <c r="J190" s="54">
        <v>0.2</v>
      </c>
      <c r="K190" s="55">
        <f t="shared" si="8"/>
        <v>0</v>
      </c>
      <c r="L190" s="79">
        <f t="shared" si="9"/>
        <v>0</v>
      </c>
      <c r="M190" s="43" t="str">
        <f t="shared" si="10"/>
        <v>No</v>
      </c>
      <c r="N190" s="43" t="str">
        <f t="shared" si="11"/>
        <v>No</v>
      </c>
    </row>
    <row r="191" spans="1:14" ht="16.5" thickBot="1" x14ac:dyDescent="0.3">
      <c r="A191" s="42"/>
      <c r="B191" s="42"/>
      <c r="C191" s="42"/>
      <c r="D191" s="42"/>
      <c r="E191" s="42"/>
      <c r="F191" s="42"/>
      <c r="G191" s="42"/>
      <c r="H191" s="42"/>
      <c r="I191" s="54">
        <v>0.5</v>
      </c>
      <c r="J191" s="54">
        <v>0.2</v>
      </c>
      <c r="K191" s="55">
        <f t="shared" si="8"/>
        <v>0</v>
      </c>
      <c r="L191" s="79">
        <f t="shared" si="9"/>
        <v>0</v>
      </c>
      <c r="M191" s="43" t="str">
        <f t="shared" si="10"/>
        <v>No</v>
      </c>
      <c r="N191" s="43" t="str">
        <f t="shared" si="11"/>
        <v>No</v>
      </c>
    </row>
    <row r="192" spans="1:14" ht="16.5" thickBot="1" x14ac:dyDescent="0.3">
      <c r="A192" s="42"/>
      <c r="B192" s="42"/>
      <c r="C192" s="42"/>
      <c r="D192" s="42"/>
      <c r="E192" s="42"/>
      <c r="F192" s="42"/>
      <c r="G192" s="42"/>
      <c r="H192" s="42"/>
      <c r="I192" s="54">
        <v>0.5</v>
      </c>
      <c r="J192" s="54">
        <v>0.2</v>
      </c>
      <c r="K192" s="55">
        <f t="shared" si="8"/>
        <v>0</v>
      </c>
      <c r="L192" s="79">
        <f t="shared" si="9"/>
        <v>0</v>
      </c>
      <c r="M192" s="43" t="str">
        <f t="shared" si="10"/>
        <v>No</v>
      </c>
      <c r="N192" s="43" t="str">
        <f t="shared" si="11"/>
        <v>No</v>
      </c>
    </row>
    <row r="193" spans="1:14" ht="16.5" thickBot="1" x14ac:dyDescent="0.3">
      <c r="A193" s="42"/>
      <c r="B193" s="42"/>
      <c r="C193" s="42"/>
      <c r="D193" s="42"/>
      <c r="E193" s="42"/>
      <c r="F193" s="42"/>
      <c r="G193" s="42"/>
      <c r="H193" s="42"/>
      <c r="I193" s="54">
        <v>0.5</v>
      </c>
      <c r="J193" s="54">
        <v>0.2</v>
      </c>
      <c r="K193" s="55">
        <f t="shared" si="8"/>
        <v>0</v>
      </c>
      <c r="L193" s="79">
        <f t="shared" si="9"/>
        <v>0</v>
      </c>
      <c r="M193" s="43" t="str">
        <f t="shared" si="10"/>
        <v>No</v>
      </c>
      <c r="N193" s="43" t="str">
        <f t="shared" si="11"/>
        <v>No</v>
      </c>
    </row>
    <row r="194" spans="1:14" ht="16.5" thickBot="1" x14ac:dyDescent="0.3">
      <c r="A194" s="42"/>
      <c r="B194" s="42"/>
      <c r="C194" s="42"/>
      <c r="D194" s="42"/>
      <c r="E194" s="42"/>
      <c r="F194" s="42"/>
      <c r="G194" s="42"/>
      <c r="H194" s="42"/>
      <c r="I194" s="54">
        <v>0.5</v>
      </c>
      <c r="J194" s="54">
        <v>0.2</v>
      </c>
      <c r="K194" s="55">
        <f t="shared" si="8"/>
        <v>0</v>
      </c>
      <c r="L194" s="79">
        <f t="shared" si="9"/>
        <v>0</v>
      </c>
      <c r="M194" s="43" t="str">
        <f t="shared" si="10"/>
        <v>No</v>
      </c>
      <c r="N194" s="43" t="str">
        <f t="shared" si="11"/>
        <v>No</v>
      </c>
    </row>
    <row r="195" spans="1:14" ht="16.5" thickBot="1" x14ac:dyDescent="0.3">
      <c r="A195" s="42"/>
      <c r="B195" s="42"/>
      <c r="C195" s="42"/>
      <c r="D195" s="42"/>
      <c r="E195" s="42"/>
      <c r="F195" s="42"/>
      <c r="G195" s="42"/>
      <c r="H195" s="42"/>
      <c r="I195" s="54">
        <v>0.5</v>
      </c>
      <c r="J195" s="54">
        <v>0.2</v>
      </c>
      <c r="K195" s="55">
        <f t="shared" si="8"/>
        <v>0</v>
      </c>
      <c r="L195" s="79">
        <f t="shared" si="9"/>
        <v>0</v>
      </c>
      <c r="M195" s="43" t="str">
        <f t="shared" si="10"/>
        <v>No</v>
      </c>
      <c r="N195" s="43" t="str">
        <f t="shared" si="11"/>
        <v>No</v>
      </c>
    </row>
    <row r="196" spans="1:14" ht="16.5" thickBot="1" x14ac:dyDescent="0.3">
      <c r="A196" s="42"/>
      <c r="B196" s="42"/>
      <c r="C196" s="42"/>
      <c r="D196" s="42"/>
      <c r="E196" s="42"/>
      <c r="F196" s="42"/>
      <c r="G196" s="42"/>
      <c r="H196" s="42"/>
      <c r="I196" s="54">
        <v>0.5</v>
      </c>
      <c r="J196" s="54">
        <v>0.2</v>
      </c>
      <c r="K196" s="55">
        <f t="shared" si="8"/>
        <v>0</v>
      </c>
      <c r="L196" s="79">
        <f t="shared" si="9"/>
        <v>0</v>
      </c>
      <c r="M196" s="43" t="str">
        <f t="shared" si="10"/>
        <v>No</v>
      </c>
      <c r="N196" s="43" t="str">
        <f t="shared" si="11"/>
        <v>No</v>
      </c>
    </row>
    <row r="197" spans="1:14" ht="16.5" thickBot="1" x14ac:dyDescent="0.3">
      <c r="A197" s="42"/>
      <c r="B197" s="42"/>
      <c r="C197" s="42"/>
      <c r="D197" s="42"/>
      <c r="E197" s="42"/>
      <c r="F197" s="42"/>
      <c r="G197" s="42"/>
      <c r="H197" s="42"/>
      <c r="I197" s="54">
        <v>0.5</v>
      </c>
      <c r="J197" s="54">
        <v>0.2</v>
      </c>
      <c r="K197" s="55">
        <f t="shared" si="8"/>
        <v>0</v>
      </c>
      <c r="L197" s="79">
        <f t="shared" si="9"/>
        <v>0</v>
      </c>
      <c r="M197" s="43" t="str">
        <f t="shared" si="10"/>
        <v>No</v>
      </c>
      <c r="N197" s="43" t="str">
        <f t="shared" si="11"/>
        <v>No</v>
      </c>
    </row>
    <row r="198" spans="1:14" ht="16.5" thickBot="1" x14ac:dyDescent="0.3">
      <c r="A198" s="42"/>
      <c r="B198" s="42"/>
      <c r="C198" s="42"/>
      <c r="D198" s="42"/>
      <c r="E198" s="42"/>
      <c r="F198" s="42"/>
      <c r="G198" s="42"/>
      <c r="H198" s="42"/>
      <c r="I198" s="54">
        <v>0.5</v>
      </c>
      <c r="J198" s="54">
        <v>0.2</v>
      </c>
      <c r="K198" s="55">
        <f t="shared" ref="K198:K199" si="12">F198-E198</f>
        <v>0</v>
      </c>
      <c r="L198" s="79">
        <f t="shared" ref="L198:L199" si="13">H198-G198</f>
        <v>0</v>
      </c>
      <c r="M198" s="43" t="str">
        <f t="shared" ref="M198:M199" si="14">IF(((K198&gt;=I198)+(L198&gt;=J198)),"Yes","No")</f>
        <v>No</v>
      </c>
      <c r="N198" s="43" t="str">
        <f t="shared" si="11"/>
        <v>No</v>
      </c>
    </row>
    <row r="199" spans="1:14" ht="16.5" thickBot="1" x14ac:dyDescent="0.3">
      <c r="A199" s="42"/>
      <c r="B199" s="42"/>
      <c r="C199" s="42"/>
      <c r="D199" s="42"/>
      <c r="E199" s="42"/>
      <c r="F199" s="42"/>
      <c r="G199" s="42"/>
      <c r="H199" s="42"/>
      <c r="I199" s="54">
        <v>0.5</v>
      </c>
      <c r="J199" s="54">
        <v>0.2</v>
      </c>
      <c r="K199" s="55">
        <f t="shared" si="12"/>
        <v>0</v>
      </c>
      <c r="L199" s="79">
        <f t="shared" si="13"/>
        <v>0</v>
      </c>
      <c r="M199" s="43" t="str">
        <f t="shared" si="14"/>
        <v>No</v>
      </c>
      <c r="N199" s="43" t="str">
        <f t="shared" ref="N199" si="15">IF(((K199&gt;I199)+(L199&gt;J199)),"Yes","No")</f>
        <v>No</v>
      </c>
    </row>
  </sheetData>
  <mergeCells count="9">
    <mergeCell ref="P24:T33"/>
    <mergeCell ref="A3:N3"/>
    <mergeCell ref="P6:Q6"/>
    <mergeCell ref="P7:Q7"/>
    <mergeCell ref="E1:L1"/>
    <mergeCell ref="E2:L2"/>
    <mergeCell ref="A1:A2"/>
    <mergeCell ref="B1:D1"/>
    <mergeCell ref="B2:D2"/>
  </mergeCells>
  <conditionalFormatting sqref="M5:N199">
    <cfRule type="containsText" dxfId="11" priority="7" operator="containsText" text="No">
      <formula>NOT(ISERROR(SEARCH("No",M5)))</formula>
    </cfRule>
    <cfRule type="containsText" dxfId="10" priority="8" operator="containsText" text="Yes">
      <formula>NOT(ISERROR(SEARCH("Yes",M5)))</formula>
    </cfRule>
  </conditionalFormatting>
  <conditionalFormatting sqref="R15:R16">
    <cfRule type="iconSet" priority="6">
      <iconSet>
        <cfvo type="percent" val="0"/>
        <cfvo type="num" val="1"/>
        <cfvo type="num" val="2"/>
      </iconSet>
    </cfRule>
  </conditionalFormatting>
  <conditionalFormatting sqref="R19">
    <cfRule type="iconSet" priority="5">
      <iconSet>
        <cfvo type="percent" val="0"/>
        <cfvo type="num" val="1"/>
        <cfvo type="num" val="2"/>
      </iconSet>
    </cfRule>
  </conditionalFormatting>
  <conditionalFormatting sqref="S15:S16">
    <cfRule type="iconSet" priority="4">
      <iconSet>
        <cfvo type="percent" val="0"/>
        <cfvo type="num" val="1"/>
        <cfvo type="num" val="2"/>
      </iconSet>
    </cfRule>
  </conditionalFormatting>
  <conditionalFormatting sqref="S19">
    <cfRule type="iconSet" priority="3">
      <iconSet>
        <cfvo type="percent" val="0"/>
        <cfvo type="num" val="1"/>
        <cfvo type="num" val="2"/>
      </iconSet>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Hide</vt:lpstr>
      <vt:lpstr>3rd Grade VTS</vt:lpstr>
      <vt:lpstr>3rd Grade MTS</vt:lpstr>
      <vt:lpstr>4th Grade Art Online CKV</vt:lpstr>
      <vt:lpstr>4th Grade Music Online CKV</vt:lpstr>
      <vt:lpstr>4th Grade Theatre Online CKV</vt:lpstr>
      <vt:lpstr>5th Grade MTS</vt:lpstr>
      <vt:lpstr>5th General Music Composition</vt:lpstr>
      <vt:lpstr>5th Grade VTS</vt:lpstr>
      <vt:lpstr>5th Grade Art Performance</vt:lpstr>
      <vt:lpstr>5th Grade Theatre Performance</vt:lpstr>
      <vt:lpstr>5th Grade Orchestra Composition</vt:lpstr>
      <vt:lpstr>5th Grade Band Composition</vt:lpstr>
      <vt:lpstr>11th Grade Theatre</vt:lpstr>
    </vt:vector>
  </TitlesOfParts>
  <Company>Georgia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GaDOE</dc:creator>
  <cp:lastModifiedBy>Earvin, Tamesha</cp:lastModifiedBy>
  <cp:lastPrinted>2012-04-27T19:39:47Z</cp:lastPrinted>
  <dcterms:created xsi:type="dcterms:W3CDTF">2011-12-09T02:40:00Z</dcterms:created>
  <dcterms:modified xsi:type="dcterms:W3CDTF">2012-08-20T19:09:47Z</dcterms:modified>
</cp:coreProperties>
</file>